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DieseArbeitsmappe"/>
  <mc:AlternateContent xmlns:mc="http://schemas.openxmlformats.org/markup-compatibility/2006">
    <mc:Choice Requires="x15">
      <x15ac:absPath xmlns:x15ac="http://schemas.microsoft.com/office/spreadsheetml/2010/11/ac" url="Y:\SID\Forst und Jagd\Testordner FORST\Schutzwald\Weiserflächen\Rohdaten\23 - Silenen_Maderanertal\"/>
    </mc:Choice>
  </mc:AlternateContent>
  <xr:revisionPtr revIDLastSave="0" documentId="13_ncr:1_{2DE79377-1BE6-4F7D-AC5E-5662568DD635}" xr6:coauthVersionLast="47" xr6:coauthVersionMax="47" xr10:uidLastSave="{00000000-0000-0000-0000-000000000000}"/>
  <bookViews>
    <workbookView xWindow="25695" yWindow="0" windowWidth="26010" windowHeight="10545" tabRatio="938" xr2:uid="{00000000-000D-0000-FFFF-FFFF00000000}"/>
  </bookViews>
  <sheets>
    <sheet name="Form 5" sheetId="41" r:id="rId1"/>
    <sheet name="Vollkluppierung" sheetId="42" r:id="rId2"/>
    <sheet name="Naturgefahr" sheetId="14" state="hidden" r:id="rId3"/>
    <sheet name="Minimalprofil" sheetId="16" state="hidden"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 i="42" l="1"/>
  <c r="E28" i="42" s="1"/>
  <c r="G7" i="42"/>
  <c r="I7" i="42"/>
  <c r="I28" i="42" s="1"/>
  <c r="K7" i="42"/>
  <c r="K28" i="42" s="1"/>
  <c r="M7" i="42"/>
  <c r="L7" i="42"/>
  <c r="E8" i="42"/>
  <c r="M8" i="42" s="1"/>
  <c r="G8" i="42"/>
  <c r="G28" i="42" s="1"/>
  <c r="I8" i="42"/>
  <c r="K8" i="42"/>
  <c r="L8" i="42"/>
  <c r="E9" i="42"/>
  <c r="G9" i="42"/>
  <c r="I9" i="42"/>
  <c r="K9" i="42"/>
  <c r="M9" i="42"/>
  <c r="L9" i="42"/>
  <c r="E10" i="42"/>
  <c r="G10" i="42"/>
  <c r="I10" i="42"/>
  <c r="M10" i="42" s="1"/>
  <c r="K10" i="42"/>
  <c r="L10" i="42"/>
  <c r="E11" i="42"/>
  <c r="G11" i="42"/>
  <c r="I11" i="42"/>
  <c r="K11" i="42"/>
  <c r="M11" i="42"/>
  <c r="L11" i="42"/>
  <c r="E12" i="42"/>
  <c r="M12" i="42" s="1"/>
  <c r="G12" i="42"/>
  <c r="I12" i="42"/>
  <c r="K12" i="42"/>
  <c r="L12" i="42"/>
  <c r="E13" i="42"/>
  <c r="G13" i="42"/>
  <c r="M13" i="42" s="1"/>
  <c r="I13" i="42"/>
  <c r="K13" i="42"/>
  <c r="L13" i="42"/>
  <c r="E14" i="42"/>
  <c r="G14" i="42"/>
  <c r="I14" i="42"/>
  <c r="K14" i="42"/>
  <c r="L14" i="42"/>
  <c r="M14" i="42"/>
  <c r="E15" i="42"/>
  <c r="M15" i="42" s="1"/>
  <c r="G15" i="42"/>
  <c r="I15" i="42"/>
  <c r="K15" i="42"/>
  <c r="L15" i="42"/>
  <c r="E16" i="42"/>
  <c r="G16" i="42"/>
  <c r="I16" i="42"/>
  <c r="M16" i="42" s="1"/>
  <c r="K16" i="42"/>
  <c r="L16" i="42"/>
  <c r="E17" i="42"/>
  <c r="G17" i="42"/>
  <c r="M17" i="42" s="1"/>
  <c r="I17" i="42"/>
  <c r="K17" i="42"/>
  <c r="L17" i="42"/>
  <c r="E18" i="42"/>
  <c r="M18" i="42" s="1"/>
  <c r="G18" i="42"/>
  <c r="I18" i="42"/>
  <c r="K18" i="42"/>
  <c r="L18" i="42"/>
  <c r="E19" i="42"/>
  <c r="M19" i="42" s="1"/>
  <c r="G19" i="42"/>
  <c r="I19" i="42"/>
  <c r="K19" i="42"/>
  <c r="L19" i="42"/>
  <c r="E20" i="42"/>
  <c r="G20" i="42"/>
  <c r="I20" i="42"/>
  <c r="M20" i="42" s="1"/>
  <c r="K20" i="42"/>
  <c r="L20" i="42"/>
  <c r="E21" i="42"/>
  <c r="G21" i="42"/>
  <c r="M21" i="42" s="1"/>
  <c r="I21" i="42"/>
  <c r="K21" i="42"/>
  <c r="L21" i="42"/>
  <c r="E22" i="42"/>
  <c r="G22" i="42"/>
  <c r="I22" i="42"/>
  <c r="K22" i="42"/>
  <c r="L22" i="42"/>
  <c r="M22" i="42"/>
  <c r="E23" i="42"/>
  <c r="G23" i="42"/>
  <c r="M23" i="42" s="1"/>
  <c r="I23" i="42"/>
  <c r="K23" i="42"/>
  <c r="L23" i="42"/>
  <c r="E24" i="42"/>
  <c r="G24" i="42"/>
  <c r="I24" i="42"/>
  <c r="M24" i="42" s="1"/>
  <c r="K24" i="42"/>
  <c r="L24" i="42"/>
  <c r="E25" i="42"/>
  <c r="G25" i="42"/>
  <c r="I25" i="42"/>
  <c r="K25" i="42"/>
  <c r="M25" i="42" s="1"/>
  <c r="L25" i="42"/>
  <c r="E26" i="42"/>
  <c r="G26" i="42"/>
  <c r="I26" i="42"/>
  <c r="K26" i="42"/>
  <c r="L26" i="42"/>
  <c r="M26" i="42"/>
  <c r="D28" i="42"/>
  <c r="F28" i="42"/>
  <c r="H28" i="42"/>
  <c r="J28" i="42"/>
  <c r="B2" i="41"/>
  <c r="B3" i="41"/>
  <c r="M28" i="42" l="1"/>
  <c r="L28" i="42"/>
  <c r="L30" i="42" s="1"/>
  <c r="D30" i="42" l="1"/>
  <c r="F30" i="42"/>
  <c r="H30" i="42"/>
  <c r="J30" i="42"/>
  <c r="E32" i="42"/>
</calcChain>
</file>

<file path=xl/sharedStrings.xml><?xml version="1.0" encoding="utf-8"?>
<sst xmlns="http://schemas.openxmlformats.org/spreadsheetml/2006/main" count="881" uniqueCount="474">
  <si>
    <t>NaiS / Formular 5</t>
  </si>
  <si>
    <t xml:space="preserve"> Wirkungsanalyse</t>
  </si>
  <si>
    <t>Weiserfläche Nr.:</t>
  </si>
  <si>
    <t xml:space="preserve">Bestandes- und 
Einzelbaummerkmale 
</t>
  </si>
  <si>
    <t xml:space="preserve">Minimalprofil 
(inkl. Naturgefahren)
</t>
  </si>
  <si>
    <t>● Mischung</t>
  </si>
  <si>
    <t xml:space="preserve">   (Art und Grad)</t>
  </si>
  <si>
    <t xml:space="preserve">   (Deckungsgrad,</t>
  </si>
  <si>
    <t xml:space="preserve">    Lückenbreite,</t>
  </si>
  <si>
    <t xml:space="preserve">    Stammzahl)</t>
  </si>
  <si>
    <t xml:space="preserve">  (Kronenentwicklung,</t>
  </si>
  <si>
    <t xml:space="preserve">   Schlankheitsgrad, </t>
  </si>
  <si>
    <t xml:space="preserve">   Zieldurchmesser)</t>
  </si>
  <si>
    <t xml:space="preserve"> - Keimbett</t>
  </si>
  <si>
    <t xml:space="preserve"> - Anwuchs</t>
  </si>
  <si>
    <t xml:space="preserve">  (10 cm bis 40 cm)</t>
  </si>
  <si>
    <t xml:space="preserve"> - Aufwuchs</t>
  </si>
  <si>
    <t>(bis und mit Dickung, 40 cm
Höhe bis 12 cm BHD)</t>
  </si>
  <si>
    <r>
      <t xml:space="preserve">● </t>
    </r>
    <r>
      <rPr>
        <b/>
        <sz val="10"/>
        <rFont val="Arial"/>
        <family val="2"/>
      </rPr>
      <t>Gefüge</t>
    </r>
    <r>
      <rPr>
        <sz val="8"/>
        <rFont val="Arial"/>
        <family val="2"/>
      </rPr>
      <t xml:space="preserve"> vertikal</t>
    </r>
  </si>
  <si>
    <r>
      <t xml:space="preserve">      (</t>
    </r>
    <r>
      <rPr>
        <sz val="8"/>
        <rFont val="Arial"/>
        <family val="2"/>
      </rPr>
      <t>-Streuung)</t>
    </r>
  </si>
  <si>
    <r>
      <t xml:space="preserve">● </t>
    </r>
    <r>
      <rPr>
        <b/>
        <sz val="10"/>
        <rFont val="Arial"/>
        <family val="2"/>
      </rPr>
      <t>Gefüge</t>
    </r>
    <r>
      <rPr>
        <sz val="8"/>
        <rFont val="Arial"/>
        <family val="2"/>
      </rPr>
      <t xml:space="preserve"> horizontal</t>
    </r>
  </si>
  <si>
    <r>
      <t xml:space="preserve">● </t>
    </r>
    <r>
      <rPr>
        <b/>
        <sz val="10"/>
        <rFont val="Arial"/>
        <family val="2"/>
      </rPr>
      <t>Stabilitätsträger</t>
    </r>
  </si>
  <si>
    <r>
      <t xml:space="preserve">● </t>
    </r>
    <r>
      <rPr>
        <b/>
        <sz val="10"/>
        <rFont val="Arial"/>
        <family val="2"/>
      </rPr>
      <t>Verjüngung</t>
    </r>
  </si>
  <si>
    <t>Es, WEr, BAh 80 - 100 %
Ta 0 - 20 %
Fi 0 - 5 %</t>
  </si>
  <si>
    <t>Fläche mit starker Vegetationskon- kurrenz für Esche &lt; 1/3</t>
  </si>
  <si>
    <t>12* Mesophiler insubrischer Kalkbuchenwald (Buchenwälder der untermontanen Stufe)</t>
  </si>
  <si>
    <t>Laubbäume 90 - 100 %
Bu 50 - 100 %
Li, Ah, Ul, Hobu, Mb, Vb,
Stechpalme Samenbäume - 50 %
Ta 0 - 10 %</t>
  </si>
  <si>
    <t>Bei Deckungsgrad &lt; 0.7 mind. 5 Buchen pro a (durchschnittlich alle 4.5 m) In Lücken Linde, Ahorn vorhanden</t>
  </si>
  <si>
    <t>Pro ha mind. 1 Trupp (2 - 5 a,
durchschnittlich alle 100 m) oder
Deckungsgrad mind. 3 %
Mischung zielgerecht</t>
  </si>
  <si>
    <t>14* Trockener insubrischer Kalkbuchenwald (Buchenwälder der untermontanen Stufe)</t>
  </si>
  <si>
    <t>Laubbäume 90 - 100 %
Bu 50 - 100 %
Li, Ah Samenbäume - 30 %
Ta 0 - 10 %</t>
  </si>
  <si>
    <t>Pro ha mind. 2 Trupps (2 - 5 a,
durchschnittlich alle 75 m) oder
Deckungsgrad mind. 4 %
Mischung zielgerecht</t>
  </si>
  <si>
    <t>Es, Ah, SEi, BUl, Ki 90 - 100 %
Nadelbäume 0 - 10 %</t>
  </si>
  <si>
    <t>26 Ahron-Eschenwald (Eschenwälder der sub- und untermontanen Stufe)</t>
  </si>
  <si>
    <t>Mind. die Hälfte der Kronen gleich-mässig geformt. Lotrechte Stämme mit guter Verankerung, nur verein- zelt starke Hänger</t>
  </si>
  <si>
    <t>27 Bach-Eschenwald (Eschenwälder der sub- und untermontanen Stufe)</t>
  </si>
  <si>
    <t>Es, SEr, BAh 90 - 100 %
Nadelbäume 0 - 10 %</t>
  </si>
  <si>
    <t>Mind. die Hälfte der Kronen gleich-mässig geformt. Meistens lotrechte Stämme mit guter Verankerung, nur vereinzelt starke Hänger</t>
  </si>
  <si>
    <t>Fläche mit starker Vegetationskon-kurrenz für Esche &lt; 1/3</t>
  </si>
  <si>
    <t>22 Hirschzungen-Ahronwald (Sonderwaldstandorte)</t>
  </si>
  <si>
    <t>Laubbäume 90 - 100%
Ah 50 - 100%
Li, Es, BUl 0 - 50%</t>
  </si>
  <si>
    <t>24* Ulmen-Ahornwald (Sonderwaldstandorte)</t>
  </si>
  <si>
    <t>BAh, BUl, Es 90 - 100 %
Nadelbäume 0 - 10 %</t>
  </si>
  <si>
    <t>Vor Schuttbewegung geschützte Kleinstandorte vorhanden. Fläche mit starker Vegetationskonkurrenz
für Bergahorn &lt; 1/3</t>
  </si>
  <si>
    <t>Pro ha mind. 2 Trupps (2 - 5 a, durchschnittlich alle 75 m) oder Deckungsgrad mind. 6 %
Mischung zielgerecht</t>
  </si>
  <si>
    <t>25 Turinermeister-Lindenwald (Sonderwaldstandorte)</t>
  </si>
  <si>
    <t>Li, Ah, Es, Ki,
andere Laubbäume 90 - 100 %</t>
  </si>
  <si>
    <t>25* Ahorn-Lindenwald / Trockener Turinermeister-Lindenwald (Sonderwaldstandorte)</t>
  </si>
  <si>
    <t>Li, Ah, Es, Ei, Ki, Mb,
andere Laubbäume 90 - 100 %</t>
  </si>
  <si>
    <t>Vor Schuttbewegung geschützte
Kleinstandorte vorhanden. Fläche mit starker Vegetationskonkurrenz für Esche &lt; 1/3</t>
  </si>
  <si>
    <t>25B Insubrischer Turinermeister-Lindenwald (Sonderwaldstandorte)</t>
  </si>
  <si>
    <t>Li 40 - 80 %
Andere Laubbäume 10 - 60 %
Ro 0 - 10 %
Edellorbeer, Stechpalme
Samenbäume - 30 %</t>
  </si>
  <si>
    <t>47H Zypressenschlafmoos-Fichtenwald (Sonderwaldstandorte)</t>
  </si>
  <si>
    <t>Fi 50 - 100 %
Vb Samenbäume
Ta, Lä 0 - 50 %</t>
  </si>
  <si>
    <t>Kleinkollektive, allenfalls Einzelbäume</t>
  </si>
  <si>
    <t>Kronen mind. ½; Schlankheitsgrad 
&lt; 80; Meistens lotrechte Stämme mit guter Verankerung, nur vereinzelt starke Hänger</t>
  </si>
  <si>
    <t>Auf mind. 1/10 der Fläche vorhan- den</t>
  </si>
  <si>
    <t>48 Blockschutt-Tannen-Fichtenwald (Sonderwaldstandorte)</t>
  </si>
  <si>
    <t>Ta 10 - 90 %
Fi 10 - 90 %
Vb und BAh Samenbäume
In unteren Lagen: Bu Samenbäume</t>
  </si>
  <si>
    <t>Genügend entwicklungsfähige Bäume in mind. 2 vershiedenen Durchmesserklassen pro ha</t>
  </si>
  <si>
    <t>Rotten oder Einzelbäume</t>
  </si>
  <si>
    <t>Kronen mind. 2/3; Schlankheitsgrad &lt; 80; Lotrechte Stämme mit guter Verankerung, nur vereinzelt starke Hänger</t>
  </si>
  <si>
    <t>Alle 15 m (15 Stellen /ha) Moderholz
oder erhöhte Kleinstandorte mit
Vogelbeerwäldchen vorhanden</t>
  </si>
  <si>
    <t>Bei Deckungsgrad &lt; 0,6 mind. 5 Tannen pro a (durchschnittlich alle 4.5 m), in Lücken Fichte vorhanden</t>
  </si>
  <si>
    <t>57BI Alpenlattich-Fichtenwald, Blockausbildung (Sonderwaldstandorte)</t>
  </si>
  <si>
    <t>Fi 100 %
Vb Samenbäume</t>
  </si>
  <si>
    <t>Genügend entwicklungsfähige Bäume in mind. 3 verschiedenen Durchmesserklassen pro ha</t>
  </si>
  <si>
    <t>Kronenlänge mind. 2/3; Meistens lotrechte Stämme mit guter Veran-kerung, nur vereinzelt starke Hänger</t>
  </si>
  <si>
    <t>Alle 12 m (80 Stellen /ha) Moderholz
oder erhöhte Kleinstandorte mit
Vogelbeerwäldchen vorhanden</t>
  </si>
  <si>
    <t>Kronenlänge: 1/3
Schlankheitsgrad: 60
Verankerung mittel bis gut</t>
  </si>
  <si>
    <t>Vegetationskonkurrenz &gt; 1/3 der Fläche (Hochstauden)</t>
  </si>
  <si>
    <t>An mind. 1/3 der verjüngungsgüns-tigen Stellen Fichte und Vogelbeere vorhanden</t>
  </si>
  <si>
    <t>Mindestens 60 Verjüngungsansätze pro ha (durchschnittlich alle 13 m)</t>
  </si>
  <si>
    <t>Hauptareal: in 4, 5a mit Fichte:
Ta 40 - 90 % / Fi 10 - 60 %
Lä 0 - 60 % / 
Vb, BAh Samenb. - 20 %
Hauptareal in 5a mit Fichtenvor-
posten: Ta 40 - 90 % / Fi 0 - 60 %
Lä 0 - 60 % /
Vb, BAh, Bu Samenb. - 20 %</t>
  </si>
  <si>
    <t>Hauptareal: in 4, 5a mit Fichte:
Ta 30 - 90 % / Fi 10 - 60 %
Lä, WFö 0 - 60 % / 
Vb Samenb. - 20 %
Hauptareal in 5a mit Fichtenvor-posten: Ta 30 - 90 % / Fi 0 - 60 %
Lä, WFö 0 - 60 %
Vb; Bu Samenb. - 20 %</t>
  </si>
  <si>
    <t>Hauptareal:
Ta 30 - 90 %
Fi 10 - 70 %
Vb Samenbäume
Vor allem in basenreichen
Ausbildungen:
BAh, WEr, evt. Es
Samenbäume - 30 %</t>
  </si>
  <si>
    <t>Hauptareal:
Ta 30 - 90 %
Fi 10 - 70 %
Vb Samenbäume</t>
  </si>
  <si>
    <t>Hauptareal:
Ta 30 - 90 %
Fi 10 - 70 %
BAh, Vb, GEr, WEr
Samenbäume - 30 %</t>
  </si>
  <si>
    <t>Hauptareal:
Ta 30 - 90 %
Fi 10 - 70 %
Vb, BAh
Samenbäume - 30 %</t>
  </si>
  <si>
    <t>Hauptareal:
Ta 30 - 90 %
Fi 10 - 70 %
Lä, WFö 0 - 30 %
Vb, Mb Samenb. - 30 %</t>
  </si>
  <si>
    <t>Fläche mit starker Vegetations-konkurrenz &lt; 2/3</t>
  </si>
  <si>
    <t>Pro ha mind. 1 Trupp (2 - 5 a, durchschnittlich alle 100 m) oder
Deckungsgrad mind. 3 %
Mischung zielgerecht</t>
  </si>
  <si>
    <t>In Lücken auf Mineralerde vor- handen</t>
  </si>
  <si>
    <t>WFö 50 - 95 %
Laubbäume 5 - 50 %
Fi 0 - 20 %</t>
  </si>
  <si>
    <t>WFö 50 - 95 %
Laubbäume 5 - 50 %
Fi, Lä 0 - 20 %</t>
  </si>
  <si>
    <t>Am Saum auf Mineralerde vor- handen</t>
  </si>
  <si>
    <t>65 Erika/Strauchwicken-Föhrenwald (Waldföhrenwälder)</t>
  </si>
  <si>
    <t>62 Orchideen-Föhrenwald (Waldföhrenwälder)</t>
  </si>
  <si>
    <t>65* Hauhechel - Föhrenwald (Waldföhrenwälder)</t>
  </si>
  <si>
    <t>68 Besenheide-Föhrenwald (Waldföhrenwälder)</t>
  </si>
  <si>
    <t>68* Preiselbeer-Föhrenwald (Waldföhrenwälder)</t>
  </si>
  <si>
    <t>50 Typischer Hochstauden-Tannen-Fichtenwald (Tannen-Fichtenwälder der hochmontanen Stufe)</t>
  </si>
  <si>
    <t>46 Typischer Heidelbeer-Tannen-Fichtenwald (Tannen-Fichtenwälder der hochmontanen Stufe)</t>
  </si>
  <si>
    <t>46M Heidelbeer-Tannen-Fichtenwald auf Podsol (Tannen-Fichtenwälder der hochmontanen Stufe)</t>
  </si>
  <si>
    <t>46* Heidelbeer-Tannen-Fichtenwald mit Torfmoos (Tannen-Fichtenwälder der hochmontanen Stufe)</t>
  </si>
  <si>
    <t>Kronenlänge min. 2/3
Schlankheitsgrad &lt; 80
Lotrechte Stämme mit guter Veran-kerung, nur vereinzelt
starke Hänger</t>
  </si>
  <si>
    <t>47 Typischer Wollreitgras-Tannen-Fichtenwald (Tannen-Fichtenwälder der hochmontanen Stufe)</t>
  </si>
  <si>
    <t>Fläche mit starker Vegetationskon-kurrenz &lt; ½</t>
  </si>
  <si>
    <t>47D Farnreicher Wollreitgras-Tannen-Fichtenwald (Tannen-Fichtenwälder der hochmontanen Stufe)</t>
  </si>
  <si>
    <t>47M Wollreitgras-Tannen-Fichtenwald mit Wachtelweizen (Tannen-Fichtenwälder der hochmontanen Stufe)</t>
  </si>
  <si>
    <t>Bei Deckungsgrad &lt; 0,6 mindestens 5 Tannen pro a (durchschnittlich alle 4.5 m), in Lücken Fichte und Vogel-beere</t>
  </si>
  <si>
    <t>49 Typischer Schachtelhalm-Tannen-Fichtenwald (Tannen-Fichtenwälder der hochmontanen Stufe)</t>
  </si>
  <si>
    <t>Meistens lotrechte Stämme mit guter Verankerung, nur vereinzelt starke Hänger</t>
  </si>
  <si>
    <t>Bei Deckungsgrad &lt; 0,6 auf erhöh-ten, versauerten Stellen mindestens 10 Tannen pro a (durchschnittlich alle 3 m), in Lücken Fichte vorhan-den</t>
  </si>
  <si>
    <t>49* Schachtelhalm-Tannen-Fichtenwald mit Rostsegg (Tannen-Fichtenwälder der hochmontanen Stufe)</t>
  </si>
  <si>
    <t>Bei Deckungsgrad &lt; 0,6 auf erhöh-ten, versauerten Stellen mindestens 10 Tannen pro a (durchschnittlich alle 3 m), falls lokal möglich, in Lücken Fichte vorhanden</t>
  </si>
  <si>
    <t>50P Hochstauden-Tannen-Fichtenwald mit Pestwurz (Tannen-Fichtenwälder der hochmontanen Stufe)</t>
  </si>
  <si>
    <t>Alle 15 m (50 Stellen /ha) Moderholz oder erhöhte Kleinstandorte mit Vogelbeerwäldchen vorhanden,
ausser an steilen, rutschigen Stel-len Fläche mit starker Vegetations-konkurrenz &lt; ½</t>
  </si>
  <si>
    <t>50* Karbonat-Tannen-Fichtenwald mit Kahlem Alpendost (Tannen-Fichtenwälder der hochmontanen Stufe)</t>
  </si>
  <si>
    <t>Fläche mit starker Vegetations-konkurrenz &lt; ½</t>
  </si>
  <si>
    <t>51 Typischer Labkraut-Tannen-Fichtenwald (Tannen-Fichtenwälder der hochmontanen Stufe)</t>
  </si>
  <si>
    <t>51C Labkraut-Tannen-Fichtenwald mit Hasel (Tannen-Fichtenwälder der hochmontanen Stufe)</t>
  </si>
  <si>
    <t>Fläche mit starker Vegetationskon-kurrenz (inkl. Hasel) &lt; 2/3</t>
  </si>
  <si>
    <t>52 Karbonat-Tannen-Fichtenwald mit Weissegge (Tannen-Fichtenwälder der hochmontanen Stufe)</t>
  </si>
  <si>
    <r>
      <t>Stabilitätsträger</t>
    </r>
    <r>
      <rPr>
        <sz val="10"/>
        <rFont val="Arial"/>
        <family val="2"/>
      </rPr>
      <t xml:space="preserve">
Kronenentwicklung
Schlankheitsgrad
Zieldurchmesser</t>
    </r>
  </si>
  <si>
    <r>
      <t>Verjüngung</t>
    </r>
    <r>
      <rPr>
        <sz val="10"/>
        <rFont val="Arial"/>
        <family val="2"/>
      </rPr>
      <t xml:space="preserve">
Keimbett</t>
    </r>
  </si>
  <si>
    <r>
      <t>Verjüngung</t>
    </r>
    <r>
      <rPr>
        <sz val="10"/>
        <rFont val="Arial"/>
        <family val="2"/>
      </rPr>
      <t xml:space="preserve">
Aufwuchs</t>
    </r>
  </si>
  <si>
    <t>Keine instabilen, schwere Bäume</t>
  </si>
  <si>
    <r>
      <t>Mischung</t>
    </r>
    <r>
      <rPr>
        <sz val="10"/>
        <rFont val="Arial"/>
        <family val="2"/>
      </rPr>
      <t xml:space="preserve">
Art und Grad</t>
    </r>
  </si>
  <si>
    <r>
      <t>Gefüge</t>
    </r>
    <r>
      <rPr>
        <sz val="10"/>
        <rFont val="Arial"/>
        <family val="2"/>
      </rPr>
      <t xml:space="preserve"> </t>
    </r>
    <r>
      <rPr>
        <sz val="8"/>
        <rFont val="Arial"/>
        <family val="2"/>
      </rPr>
      <t>vertikal</t>
    </r>
    <r>
      <rPr>
        <sz val="10"/>
        <rFont val="Arial"/>
        <family val="2"/>
      </rPr>
      <t xml:space="preserve">
BHD Steuerung</t>
    </r>
  </si>
  <si>
    <r>
      <t>Gefüge</t>
    </r>
    <r>
      <rPr>
        <sz val="10"/>
        <rFont val="Arial"/>
        <family val="2"/>
      </rPr>
      <t xml:space="preserve"> </t>
    </r>
    <r>
      <rPr>
        <sz val="8"/>
        <rFont val="Arial"/>
        <family val="2"/>
      </rPr>
      <t>horizontal</t>
    </r>
    <r>
      <rPr>
        <sz val="10"/>
        <rFont val="Arial"/>
        <family val="2"/>
      </rPr>
      <t xml:space="preserve">
Deckungsgrad
Stammzahl
Lückenbreite</t>
    </r>
  </si>
  <si>
    <r>
      <t>Verjüngung</t>
    </r>
    <r>
      <rPr>
        <sz val="10"/>
        <rFont val="Arial"/>
        <family val="2"/>
      </rPr>
      <t xml:space="preserve">
Anwuchs</t>
    </r>
  </si>
  <si>
    <t>nachhaltige Verjüngung gesichert</t>
  </si>
  <si>
    <t>keine Anforderungen</t>
  </si>
  <si>
    <t>keine instabilen Bäume oder rutschgefährdete Stämme</t>
  </si>
  <si>
    <r>
      <t xml:space="preserve">Steinschlag Entstehungsgebiet / Mittel </t>
    </r>
    <r>
      <rPr>
        <b/>
        <sz val="10"/>
        <rFont val="Arial"/>
        <family val="2"/>
      </rPr>
      <t/>
    </r>
  </si>
  <si>
    <t>Datum:</t>
  </si>
  <si>
    <t>Laubbäume  70 - 100 %
Bu  30 - 100 %
Fi   0 -  10 %</t>
  </si>
  <si>
    <t>Genügend entwicklungsfähige Bäume in mind. 2 verschiedenen Durchmesserklassen pro ha</t>
  </si>
  <si>
    <t>Bei Deckungsgrad &lt; 0.8 mind. 10 Buchen pro a (durchschnittlich alle
3 m) vorhanden</t>
  </si>
  <si>
    <t>Laubbäume  80 - 100 %
Bu  30 - 100 %
BAh, Es  Samenbäume -  70 %
Fi  0 -  10 %</t>
  </si>
  <si>
    <t>Bei Deckungsgrad &lt; 0.8 mind. 10 Buchen pro a (durchschnittlich alle 3.5 m), in Lücken Ahorn, Esche 
vorhanden</t>
  </si>
  <si>
    <t>Fläche mit starker Vegetations-konkurrenz &lt; 1/3</t>
  </si>
  <si>
    <t>- Zieldurchmesser angepasst;
- Wirksamer Mindestdurchmesser bis 20 cm BHD.</t>
  </si>
  <si>
    <t>- Zieldurchmesser angepasst;
- Wirksamer Mindestdurchmesser über 35 cm BHD</t>
  </si>
  <si>
    <t>- Zieldurchmesser angepasst;
- Wirksamer Mindestdurchmesser bis 20 cm BHD;
- liegendes Holz und hohe Stöcke: als Ergänzung zu stehenden Bäumen.</t>
  </si>
  <si>
    <t>Rutschungen, Erosion, Murgänge Entsteh.-gebiet /  Gross / flachgründig</t>
  </si>
  <si>
    <t>Laubbäume 50 - 90 %
Bu 30 - 60 %
Ah, Mb etc. 10 - 40 %
Ta 10 - 40 %
Fi 0 - 30 %</t>
  </si>
  <si>
    <t>pro ha genügend entwicklungsfähige Bäume in mind. 2 verschiedenen Durchmesserklassen</t>
  </si>
  <si>
    <t>Bei Deckungsgrad &lt; 0,6 mindestens 10 Buchen/Tannen pro a (durch-schnittlich alle 3 m) vorhanden. In Lücken Bergahorn vorhanden</t>
  </si>
  <si>
    <t>18M Typischer Karbonat-Tannen-Buchenwald (Tannen-Buchenwälder der obermontanen Stufe)</t>
  </si>
  <si>
    <t>pro ha Genügend entwicklungsfähige Bäume in mind. 2 verschiedenen Durchmesserklassen</t>
  </si>
  <si>
    <t>Höchstens die Hälfte der Kronen stark einseitig
Keine Angabe für Schlankheitsgrad
Meistens lotrechte Stämme mit guter Verankerung, nur vereinzelt starke Hänger</t>
  </si>
  <si>
    <t>Bu 30 - 90 %
Ta 10 - 60 %
Fi 0 - 40 %
BAh, Es, Mb, Vb
Samenbäume - 60 %
Lawinen: Immergrüne Nadelbäume
30 - 70 %</t>
  </si>
  <si>
    <t>Bei Deckungsgrad &lt; 0,6 min. 10 Buchen/Tannen pro a durchschnit-tlich alle 3 m) vorhanden. In Lücken Bergahorn vorhanden</t>
  </si>
  <si>
    <t>Fläche mit starker Vegetationskon-kurrenz für Bergahorn &lt; 1/3
Schutz gegen Schneegleiten / Schneekriechen (Baumstrünke, Totholz, Steine etc.) vorhanden.</t>
  </si>
  <si>
    <t>Mind. ½  der Kronen gleichmässig geformt
Lotrechte Stämme mit guter Veran-kerung, nur vereinzelt starke Hänger</t>
  </si>
  <si>
    <t xml:space="preserve">Fläche mit starker Vegetationskon-kurrenz oder dichter Moderauflage &lt; ½ </t>
  </si>
  <si>
    <t>Mind. ½  der Kronen gleichmässig geformt. Lotrechte Stämme mit guter Verankerung, nur vereinzelt starke Hänger</t>
  </si>
  <si>
    <t>Mind. ½  der Kronen gleichmässig geformt
Schlankheitsgrad &lt; 80
Lotrechte Stämme mit guter Veran-kerung, nur vereinzelt starke Hänger</t>
  </si>
  <si>
    <t>Kronenlänge mind. ½ 
Lotrechte Stämme mit guter Ver-ankerung, nur vereinzelt starke Hänger</t>
  </si>
  <si>
    <t>Kronenlänge mind. ½ 
Meistens lotrechte Stämme mit guter Verankerung, nur vereinzelt starke Hänger</t>
  </si>
  <si>
    <t>Alle 15 m (50 Stellen /ha) Moderholz oder erhöhte Kleinstandorte mit Vogelbeerwäldchen oder Mineral-erde vorhanden. Fläche mit starker Vegetationskonkurrenz &lt; ½</t>
  </si>
  <si>
    <t>Kronenlänge min. ½
Schlankheitsgrad &lt; 80
Lotrechte Stämme mit guter Veran-kerung, nur vereinzelt starke Hänger</t>
  </si>
  <si>
    <t>Ta 10 - 80 %
Lä 10 - 60 %
Vb 10 - 50 %
GEr 0 - 30 %
Fi 0 - 30 %
In Region 5:
Bu, BAh 0 - 30 %</t>
  </si>
  <si>
    <t>Alle 15 m (50 Stellen /ha)
Moderholz oder erhöhte
Kleinstandorte mit Vogelbeerwäld-chen vorhanden</t>
  </si>
  <si>
    <t>Bei Deckungsgrad &lt; 0,6 mindestens 5 Tannen pro a (durchschnittlich alle 4.5 m), in Lücken Fichte vorhanden</t>
  </si>
  <si>
    <t>Einzelbäume, Kleinkollektive, Rotten</t>
  </si>
  <si>
    <t>Kleinkollektive allenfalls Einzelbäume</t>
  </si>
  <si>
    <t>Kleinkollektive und Einzelbäume, auch Rotten</t>
  </si>
  <si>
    <t>Alle 10 m (100 Stellen /ha) Moder-holz oder erhöhte Kleinstandorte mit Vogelbeerwäldchen oder Mineral-erde vorhanden. Schutz gegen Schneegleiten (Baumstrünke, Tot-holz, Steine etc.) vorhanden</t>
  </si>
  <si>
    <t>Fi 70 - 100 %
Vb Samenbäume - 30 %
Lä 0 - 30 %</t>
  </si>
  <si>
    <t>Alle 10 m (100 Stellen /ha) Moder-holz oder erhöhte Kleinstandorte mit Vogelbeerwäldchen oder Mineral-erde vorhanden</t>
  </si>
  <si>
    <t>Kronenlänge mind. ¾
Die meisten Stämme mit guter Verankerung</t>
  </si>
  <si>
    <t>Erhöhte Stellen ohne starke Vegeta-tionskonkurrenz und ohne Über-schirmung vorhanden. Schutz gegen Schneegleiten (Baumstrünke, Tot-holz, Steine etc.) vorhanden</t>
  </si>
  <si>
    <t>Mindestens 40 Verjüngungsansätze /ha (durchschnittlich alle 16 m) Mischung zielgerecht</t>
  </si>
  <si>
    <t>Einzelbäume allenfalls Kleinkollektive</t>
  </si>
  <si>
    <t>Einzelbäume</t>
  </si>
  <si>
    <t>Kronenlänge mind. ½. Höchstens die Hälfte der Kronen stark einseitig.
Meistens lotrechte Bäume mit guter Verankerung, nur vereinzelt starke Hänger</t>
  </si>
  <si>
    <t>WFö 50 - 95 %
Laubbäume und grosse
Sträucher 5 - 50 %
Fi, Ta, Lä 0 - 20 %</t>
  </si>
  <si>
    <t>WFö 60 - 95 %
Laubbäume 5 - 40 %
Fi, Lä, BFö, Ta 0 - 30 %</t>
  </si>
  <si>
    <t>WFö 70 - 95%
Laubbäume 5 - 30%
Lä, Av, Fi, BFö 0 - 20%</t>
  </si>
  <si>
    <t>Pro ha mind. 1 Trupp (2 - 5 a, durchschnittlich alle 100 m) oder Deckungsgrad mind. 3 % Mischung zielgerecht</t>
  </si>
  <si>
    <r>
      <t>Steinschlag Auslauf- und Ablagerungsgebiet / Gross</t>
    </r>
    <r>
      <rPr>
        <b/>
        <sz val="10"/>
        <rFont val="Arial"/>
        <family val="2"/>
      </rPr>
      <t/>
    </r>
  </si>
  <si>
    <t>Lawine Entsteh.-gebiet Mittel / Ober.-+ unterm. Laub- + Mischw. / ab 35°</t>
  </si>
  <si>
    <t>- Mind. 400 Bäume/ha mit BHD &gt; 12 cm;
- Stockausschläge;
- Bei Öffnungen in der Falllinie Stammabstand &lt; 20 m; 
- Liegendes Holz und hohe Stöcke: als Ergänzung zu stehenden Bäumen, falls keine Sturzgefahr.</t>
  </si>
  <si>
    <t>- Mind. 300 Bäume/ha mit BHD &gt; 24 cm;
- Öffnungen in der Falllinie Stammabstand &lt; 20 m;
- Liegendes Holz und hohe Stöcke: als Ergänzung zu stehenden Bäumen, falls keine Sturzgefahr.</t>
  </si>
  <si>
    <t>- Mind. 150 Bäume/ha mit BHD &gt; 36 cm;
- Öffnungen in der Falllinie Stammabstand &lt; 20 m;
- Liegendes Holz und hohe Stöcke: als Ergänzung zu stehenden Bäumen, falls keine Sturzgefahr.</t>
  </si>
  <si>
    <t>- Mind. 400 Bäume/ha mit BHD &gt;12 cm; 
- Öffnungen in der Falllinie Stammabstand &lt; 20 m; evtl. auch Stockausschläge.</t>
  </si>
  <si>
    <r>
      <t>Mischung</t>
    </r>
    <r>
      <rPr>
        <sz val="10"/>
        <color indexed="10"/>
        <rFont val="Arial"/>
        <family val="2"/>
      </rPr>
      <t xml:space="preserve">
Art und Grad</t>
    </r>
  </si>
  <si>
    <r>
      <t>Gefüge</t>
    </r>
    <r>
      <rPr>
        <sz val="10"/>
        <color indexed="10"/>
        <rFont val="Arial"/>
        <family val="2"/>
      </rPr>
      <t xml:space="preserve"> </t>
    </r>
    <r>
      <rPr>
        <sz val="8"/>
        <color indexed="10"/>
        <rFont val="Arial"/>
        <family val="2"/>
      </rPr>
      <t>vertikal</t>
    </r>
    <r>
      <rPr>
        <sz val="10"/>
        <color indexed="10"/>
        <rFont val="Arial"/>
        <family val="2"/>
      </rPr>
      <t xml:space="preserve">
BHD Steuerung</t>
    </r>
  </si>
  <si>
    <r>
      <t>Gefüge</t>
    </r>
    <r>
      <rPr>
        <sz val="10"/>
        <color indexed="10"/>
        <rFont val="Arial"/>
        <family val="2"/>
      </rPr>
      <t xml:space="preserve"> </t>
    </r>
    <r>
      <rPr>
        <sz val="8"/>
        <color indexed="10"/>
        <rFont val="Arial"/>
        <family val="2"/>
      </rPr>
      <t>horizontal</t>
    </r>
    <r>
      <rPr>
        <sz val="10"/>
        <color indexed="10"/>
        <rFont val="Arial"/>
        <family val="2"/>
      </rPr>
      <t xml:space="preserve">
Deckungsgrad
Stammzahl
Lückenbreite</t>
    </r>
  </si>
  <si>
    <r>
      <t>Stabilitätsträger</t>
    </r>
    <r>
      <rPr>
        <sz val="10"/>
        <color indexed="10"/>
        <rFont val="Arial"/>
        <family val="2"/>
      </rPr>
      <t xml:space="preserve">
Kronenentwicklung
Schlankheitsgrad
Zieldurchmesser</t>
    </r>
  </si>
  <si>
    <r>
      <t>Verjüngung</t>
    </r>
    <r>
      <rPr>
        <sz val="10"/>
        <color indexed="10"/>
        <rFont val="Arial"/>
        <family val="2"/>
      </rPr>
      <t xml:space="preserve">
Keimbett</t>
    </r>
  </si>
  <si>
    <r>
      <t>Verjüngung</t>
    </r>
    <r>
      <rPr>
        <sz val="10"/>
        <color indexed="10"/>
        <rFont val="Arial"/>
        <family val="2"/>
      </rPr>
      <t xml:space="preserve">
Anwuchs</t>
    </r>
  </si>
  <si>
    <r>
      <t>Verjüngung</t>
    </r>
    <r>
      <rPr>
        <sz val="10"/>
        <color indexed="10"/>
        <rFont val="Arial"/>
        <family val="2"/>
      </rPr>
      <t xml:space="preserve">
Aufwuchs</t>
    </r>
  </si>
  <si>
    <r>
      <t>Steinschlag Transitgebiet / Gross / 0.05 bis 0.20 m</t>
    </r>
    <r>
      <rPr>
        <vertAlign val="superscript"/>
        <sz val="10"/>
        <color indexed="10"/>
        <rFont val="Arial"/>
        <family val="2"/>
      </rPr>
      <t>3 /</t>
    </r>
    <r>
      <rPr>
        <sz val="10"/>
        <color indexed="10"/>
        <rFont val="Arial"/>
        <family val="2"/>
      </rPr>
      <t>40 - 60 cm Ø</t>
    </r>
  </si>
  <si>
    <r>
      <t>Steinschlag Transitgebiet / Gross  / 0.20 bis 5.00 m</t>
    </r>
    <r>
      <rPr>
        <vertAlign val="superscript"/>
        <sz val="10"/>
        <color indexed="10"/>
        <rFont val="Arial"/>
        <family val="2"/>
      </rPr>
      <t xml:space="preserve">3 / </t>
    </r>
    <r>
      <rPr>
        <sz val="10"/>
        <color indexed="10"/>
        <rFont val="Arial"/>
        <family val="2"/>
      </rPr>
      <t>60 bis 180 cm Ø</t>
    </r>
  </si>
  <si>
    <t>59 Lärchen-Arvenwald mit Alpenrose (Arven- und Lärchenwälder der obersubalpinen Stufe)</t>
  </si>
  <si>
    <t>Av 50 - 100 %
Lä 0 - 50 %
Vb Samenbäume</t>
  </si>
  <si>
    <t>Genügend entwicklungsfähige
Bäume in mind. 3 verschiedenen Durchmesserklassen pro ha</t>
  </si>
  <si>
    <t>Einzelbäume und Rotten</t>
  </si>
  <si>
    <t xml:space="preserve">Genügend entwicklungsfähige
Bäume in mind. 3 verschiedenen Durchmesserklassen pro ha
</t>
  </si>
  <si>
    <t>Erhöhte Stellen ohne starke Vege-tationskonkurrenz vorhanden</t>
  </si>
  <si>
    <t>An mind. 1/3 der erhöhten Stellen, wo Verjüngung möglich ist, Arve und Vogelbeere vorhanden</t>
  </si>
  <si>
    <t>Mindestens 40 Verjüngungsan-sätze/ha (durchschnittlich alle 16 m)
Mischung zielgerecht</t>
  </si>
  <si>
    <t>Mindestens 30 Verjüngungsansätze /ha (durchschnittlich alle 19 m) Mi-schung zielgerecht</t>
  </si>
  <si>
    <t>59V Lärchen-Arvenwald mit Heidelbeere (Arven- und Lärchenwälder der obersubalpinen Stufe)</t>
  </si>
  <si>
    <t>59L Lärchen-Arvenwald mit Laserkraut (Arven- und Lärchenwälder der obersubalpinen Stufe)</t>
  </si>
  <si>
    <t>Mindestens 50 Verjüngungsan-sätze/ha (durchschnittlich alle 15 m)
Mischung zielgerecht</t>
  </si>
  <si>
    <t>59J Wacholder-Lärchenwald (Arven- und Lärchenwälder der obersubalpinen Stufe)</t>
  </si>
  <si>
    <t>Lä 80 - 100%
Fi, Ta, Bu, Av 0 - 20 %
Vb Samenbäume bis 20 %</t>
  </si>
  <si>
    <t>Stellen mit Mineralerde und ohne Überschirmung sowie mit Schutz gegen Schneegleiten (Baumstrünke,
Totholz, Steine etc.) vorhanden</t>
  </si>
  <si>
    <t>An mind. 1/3 der verjüngungsgüns-tigen Stellen Lärche vorhanden</t>
  </si>
  <si>
    <t>Mindestens 50 Verjüngungsansätze /ha (durchschnittlich alle 15 m) Mischung zielgerecht</t>
  </si>
  <si>
    <t>59* Alpenrosen-Lärchenwald (Arven- und Lärchenwälder der obersubalpinen Stufe)</t>
  </si>
  <si>
    <t>Lä 50 - 90 %
Vb 10 - 50 %</t>
  </si>
  <si>
    <t>Genügend entwicklungsfähige
Bäume in mind. 2 verschiedenen Durchmesserklassen pro ha</t>
  </si>
  <si>
    <t xml:space="preserve">Einzelbäume  </t>
  </si>
  <si>
    <t>Alle 15 m (50/ha) Stellen mit Mineral-erde vorhanden</t>
  </si>
  <si>
    <t>Auf Mineralerde Lärchen vorhanden</t>
  </si>
  <si>
    <t>60 Typischer Hochstauden-Fichtenwald (Nadelwälder der subalpinen Stufe)</t>
  </si>
  <si>
    <t>Fi 70 - 100 %
Vb, GEr Samenbäume - 30 %</t>
  </si>
  <si>
    <t>Rotten, allenfalls Einzelbäume</t>
  </si>
  <si>
    <t>Kronenlänge mind. 2/3
Meistens lotrechte Stämme mit guter Verankerung, nur vereinzelt starke Hänger</t>
  </si>
  <si>
    <t>Alle 10 m (100 Stellen /ha) Moder-holz vorhanden</t>
  </si>
  <si>
    <t>An mind. 1/3 der verjüngungsgüns-tigen Stellen Fichte und Vogelbeere
vorhanden</t>
  </si>
  <si>
    <t>Mindestens 70 Verjüngungsan-sätze/ha (durchschnittlich alle 12 m)
Mischung zielgerecht</t>
  </si>
  <si>
    <t>17 Eiben-Buchenwald/Steilhang-Buchenwald mit Reitgras (Buchenmischwälder der submontanen Stufe)</t>
  </si>
  <si>
    <t>60A Hochstauden-Fichtenwald mit Alpenwaldfarn (Nadelwälder der subalpinen Stufe)</t>
  </si>
  <si>
    <t>57V Alpenlattich-Fichtenwald mit Heidelbeere (Nadelwälder der subalpinen Stufe)</t>
  </si>
  <si>
    <t>Kronenlänge mind. 2/3
Lotrechte Stämme mit guter Veran-kerung, nur vereinzelt starke Hänger</t>
  </si>
  <si>
    <t>57C Alpenlattich-Fichtenwald mit Wollreitgras (Nadelwälder der subalpinen Stufe)</t>
  </si>
  <si>
    <t>57S Alpenlattich-Fichtenwald mit Torfmoos (Nadelwälder der subalpinen Stufe)</t>
  </si>
  <si>
    <t>Fi 70 - 100 %
Vb Samenbäume - 30 %</t>
  </si>
  <si>
    <t>Alle 12 m (80 Stellen /ha) Moderholz oder erhöhte Kleinstandorte mit Vogelbeerwäldchen vorhanden</t>
  </si>
  <si>
    <t>Mindestens 60 Verjüngungsansä-tze/ha (durchschnittlich alle 13 m)
Mischung zielgerecht</t>
  </si>
  <si>
    <t>59A Hochstauden-Lärchenwald (Arven- und Lärchenwald der obersubalpinen Stufe)</t>
  </si>
  <si>
    <t>67 Erika-Bergföhrenwald (Bergföhrenwälder)</t>
  </si>
  <si>
    <t>Für diesen Standort wurden keine Anforderungen formuliert (Grund: siehe Text Waldbau Anhang 2B S. 199)</t>
  </si>
  <si>
    <t>Für diesen Standort wurden keine Anforderungen formuliert (Grund: siehe Text Waldbau Anhang 2B S. 15)</t>
  </si>
  <si>
    <t>69 Steinrosen-Bergföhrenwald (Bergföhrenwälder)</t>
  </si>
  <si>
    <t>Für diesen Standort wurden keine Anforderungen formuliert (Grund: siehe Text Waldbau Anhang 2B S. 200)</t>
  </si>
  <si>
    <t>70 Alpenrosen-Bergföhrenwald (Bergföhrenwälder)</t>
  </si>
  <si>
    <t>Für diesen Standort wurden keine Anforderungen formuliert (Grund: siehe Text Waldbau Anhang 2B S. 201)</t>
  </si>
  <si>
    <t>72 Nordalpen-Arvenwald (Arven- und Lärchenwälder der obersubalpinen Stufe)</t>
  </si>
  <si>
    <t>Für diesen Standort wurden keine Anforderungen formuliert (Grund: siehe Text Waldbau Anhang 2B S. 18)</t>
  </si>
  <si>
    <t>61 Pfeifengras-Föhrenwald (Waldföhrenwälder)</t>
  </si>
  <si>
    <t>Für diesen Standort wurden keine Anforderungen formuliert (Grund: siehe Text Waldbau Anhang 2B S. 187)</t>
  </si>
  <si>
    <t>59C Steinmispel-Arvenwald (Arven- und Lärchenwälder der obersubalpinen Stufe)</t>
  </si>
  <si>
    <t>Für diesen Standort wurden keine Anforderungen formuliert (Grund: siehe Text Waldbau Anhang 2B S. 14)</t>
  </si>
  <si>
    <t>59E Lärchen-Arvenwald mit Erika (Arven- und Lärchenwälder der obersubalpinen Stufe)</t>
  </si>
  <si>
    <t>Für diesen Standort wurden keine Anforderungen formuliert (Grund: siehe Text Waldbau Anhang 2B S. 13)</t>
  </si>
  <si>
    <t>23 Mehlbeer-Ahornwald (Sonderwaldstandorte)</t>
  </si>
  <si>
    <t>Für diesen Standort wurden keine Anforderungen formuliert (Grund: siehe Text Waldbau Anhang 2B S. 204)</t>
  </si>
  <si>
    <t>56 Moorrand-Fichtenwald (Sonderwaldstandorte)</t>
  </si>
  <si>
    <t>Für diesen Standort wurden keine Anforderungen formuliert (Grund: siehe Text Waldbau Anhang 2B S. 218)</t>
  </si>
  <si>
    <t>71 Torfmoos-Bergföhrenwald (Sonderwaldstandorte)</t>
  </si>
  <si>
    <t>Für diesen Standort wurden keine Anforderungen formuliert (Grund: siehe Text Waldbau Anhang 2B S. 222)</t>
  </si>
  <si>
    <t>57M Alpenlattich-Fichtenwald mit Waldwachtelweizen (Nadelwälder der subalpinen Stufe)</t>
  </si>
  <si>
    <t>Fi 50 - 100 %
Lä 0 - 50 %
Vb Samenbäume</t>
  </si>
  <si>
    <t>Rotten oder Kleinkollektive</t>
  </si>
  <si>
    <t>Alle 10 m (100 Stellen /ha) Mineral-erde oder Vogelbeeren vorhanden</t>
  </si>
  <si>
    <t>58 Typischer Preiselbeer-Fichtenwald (Nadelwälder der subalpinen Stufe)</t>
  </si>
  <si>
    <t>Fi und Av 60 - 100 %
Lä 0 - 40 %
Vb Samenbäume</t>
  </si>
  <si>
    <t>Alle 12 m (80 Stellen /ha) Kleinstand-orte mit Mineralerde vorhanden. Schutz gegen Schneegleiten (Baum-strünke, Totholz, Steine etc.) vor-handen.</t>
  </si>
  <si>
    <t>An mind. 1/3 der verjüngungsgüns-tigen Stellen Fichten vorhanden</t>
  </si>
  <si>
    <t>Mindestens 60 Verjüngungsan-sätze/ha (durchschnittlich alle 13 m)
Mischung zielgerecht</t>
  </si>
  <si>
    <t>58C Preiselbeer-Fichtenwald mit Wollreitgras (Nadelwälder der subalpinen Stufe)</t>
  </si>
  <si>
    <t>Fi 70 - 100 %
Lä 0 - 30 %</t>
  </si>
  <si>
    <t>Rotten und Einzelbäume</t>
  </si>
  <si>
    <t>Lotrechte Stämme mit guter Veran-kerung, nur vereinzelt starke Hänger</t>
  </si>
  <si>
    <t>Alle 10 m (100 Stellen /ha) Klein-standorte mit Mineralerde vorhan-den. Schutz gegen Schneegleiten (Baumstrünke, Totholz, Steine etc.) vorhanden.</t>
  </si>
  <si>
    <t>58L Preiselbeer-Fichtenwald mit Laserkraut (Nadelwälder der subalpinen Stufe)</t>
  </si>
  <si>
    <t>Fi und Av 30 - 90 %
Lä 10 - 70 %
Lawinen:
Immergrüne Nadelbäume
50 - 70 %</t>
  </si>
  <si>
    <t>60E Hochstauden-Fichtenwald mit Schachtelhalm (Nadelwälder der subalpinen Stufe)</t>
  </si>
  <si>
    <t>Alle 12 m (80 Stellen /ha) Moderholz vorhanden</t>
  </si>
  <si>
    <t>Fi 60 - 100 %
Vb, Mb, BAh Samenbäume
Zwischenalpen (Region 2):
Fi 60 - 90 %
Lä 10 - 40 %
Randalpen (Region 1)
hochmontan:
Fi 60 - 90 %
Ta 10 - 40 %</t>
  </si>
  <si>
    <t>Kleinkollektive oder Rotten, allenfalls Einzelbäume</t>
  </si>
  <si>
    <t>Alle 12 m (80 Stellen /ha) vor Schneegleiten/Schneekriechen
geschützte Kleinstandorte mit Mineralerde oder Laubbäumen
vorhanden</t>
  </si>
  <si>
    <t>60* Buntreitgras-Fichtenwald (Nadelwälder der subalpinen Stufe)</t>
  </si>
  <si>
    <t>53 Zwergbuchs-Fichtenwald (Nadelwälder der subalpinen Stufe)</t>
  </si>
  <si>
    <t>Fi 60 - 100 %
Vb, Mb, BAh, Fö Samenbäume
Zwischenalpen (Region 2):
Fi 60 - 90 %
Lä 10 - 40 %
Randalpen (Region 1)
hochmontan und obermontan:
Fi 60 - 90 %
Ta 10 - 40 %</t>
  </si>
  <si>
    <t>47* Alpenrosen-Lärchen-Tannenwald (Nadelwälder der subalpinen Stufe)</t>
  </si>
  <si>
    <t>Kronenlänge mind. 3/4
Lotrechte Stämme mit guter Veran-kerung, nur vereinzelt starke Hänger</t>
  </si>
  <si>
    <t>Alle 12 m (80 Stellen /ha) Moderholz oder erhöhte Kleinstandorte mit wenig Vegetationskonkurrenz
vorhanden</t>
  </si>
  <si>
    <t>An mind. 1/3 der verjüngungsgüns-tigen Stellen vorhanden</t>
  </si>
  <si>
    <t>54 Typischer Perlgras-Fichtenwald (Fichtendominierte Wälder der hochmontanen Stufe)</t>
  </si>
  <si>
    <t>Genügend entwicklungsfähige
Bäume in mind. 2 verschiedenen
Durchmesserklassen pro ha</t>
  </si>
  <si>
    <t>Auf mind. ½ einer ha:
keine starke Vegetationskonkurrenz</t>
  </si>
  <si>
    <t>Auf mind. 1/10 der Fläche vorhan-den</t>
  </si>
  <si>
    <t>Pro ha mind. 30 Verjüngungsan-sätze (durchschnittlich alle 19 m) oder Deckungsgrad mind. 4 %
Mischung zielgerecht</t>
  </si>
  <si>
    <t>55 Ehrenpreis-Fichtenwald (Fichtendominierte Wälder der hochmontanen Stufe)</t>
  </si>
  <si>
    <t>53* Erika-Fichtenwald (Fichtendominierte Wälder der hochmontanen Stufe)</t>
  </si>
  <si>
    <t>Fi 20 - 90 %
Lä 0 - 50 %
WFö 10 - 70 %
Vb und Mb Samenbäume - 30 %</t>
  </si>
  <si>
    <t>Genügend entwicklungsfähige
Bäume in mind. 3 verschiedenen
Durchmesserklassen pro ha</t>
  </si>
  <si>
    <t>Auf mind. 1/20 einer ha:
keine starke Vegetationskonkurrenz
keine starke Besonnung
keine Überschirmung</t>
  </si>
  <si>
    <t>Auf Mineralerde in Lücken vorhan-den</t>
  </si>
  <si>
    <t>55* Schneesimsen-Fichtenwald (Fichtendominierte Wälder der hochmontanen Stufe)</t>
  </si>
  <si>
    <t>Fi 50 - 100 %
Lä oder WFö 0 - 50 %
Vb Samenbäume - 30 %</t>
  </si>
  <si>
    <t>Auf mind. 1/20 einer ha:
keine starke Besonnung
keine Überschirmung
keine starke Vegetationskonkurrenz</t>
  </si>
  <si>
    <t>18 Waldschwingel-Tannen-Buchenwald (Tannen-Buchenwälder der obermontanen Stufe)</t>
  </si>
  <si>
    <t>Bu 30 - 80 %
Ta 10 - 60 %
Fi 0 - 30 %
BAh Samenb. - 60 %
Rutschung: Ta 20 - 60 %
Lawinen: Immergrüne Nadelbäume
30 - 70 %</t>
  </si>
  <si>
    <t>pro ha Genügend entwicklungs-fähige Bäume in mind. 2 verschie- denen Durchmesserklassen</t>
  </si>
  <si>
    <t>Einzelbäume, allenfalls Kleinkollekti-ve</t>
  </si>
  <si>
    <t>Kronenlänge Ta mind. 2/3, Fi mind. ½
Schlankheitsgrad &lt; 80
Lotrechte Stämme mit guter Veran-kerung, nur vereinzelt starke Hänger</t>
  </si>
  <si>
    <t>Fläche mit starker Vegetationskon-kurrenz &lt; 1/3</t>
  </si>
  <si>
    <t>Pro ha mind. 1 Trupp (2 - 5 a, durchschnittlich alle 100 m) oder Deckungsgrad mind. 4% Mischung zielgerecht</t>
  </si>
  <si>
    <t>20 Hochstauden-Tannnen-Buchenwald (Tannen-Buchenwälder der obermontanen Stufe)</t>
  </si>
  <si>
    <t>19 Typischer Waldsimsen-Tannen-Buchenwald (Tannen-Buchenwälder der obermontanen Stufe)</t>
  </si>
  <si>
    <t>Bu 30 - 80 %
Ta 10 - 60 %
Fi 0 - 30 %
Rutschung: Ta 20 - 60 %
Lawinen: Immergrüne Nadelbäume
30 - 70 %</t>
  </si>
  <si>
    <t>Bei Deckungsgrad &lt; 0,6 mindestens 10 Buchen/Tannen pro a (durch-schnittlich alle 3 m) vorhanden</t>
  </si>
  <si>
    <t>Vollkluppierung</t>
  </si>
  <si>
    <t>Silenen</t>
  </si>
  <si>
    <t>Tarif: 3</t>
  </si>
  <si>
    <t>Stufe</t>
  </si>
  <si>
    <t>Tarif fm</t>
  </si>
  <si>
    <t>fm</t>
  </si>
  <si>
    <t xml:space="preserve">
Stz</t>
  </si>
  <si>
    <t>TOTAL
Stz</t>
  </si>
  <si>
    <t>TOTAL
fm</t>
  </si>
  <si>
    <t>TOTAL</t>
  </si>
  <si>
    <t>Baumart:</t>
  </si>
  <si>
    <t>Mittelstamm:</t>
  </si>
  <si>
    <r>
      <t>Fi</t>
    </r>
    <r>
      <rPr>
        <sz val="10"/>
        <rFont val="Arial"/>
        <family val="2"/>
      </rPr>
      <t xml:space="preserve">
Stz</t>
    </r>
  </si>
  <si>
    <t>Weiserfläche Maderanertal (Nr. 23)</t>
  </si>
  <si>
    <r>
      <t>Bu</t>
    </r>
    <r>
      <rPr>
        <sz val="10"/>
        <rFont val="Arial"/>
        <family val="2"/>
      </rPr>
      <t xml:space="preserve">
Stz</t>
    </r>
  </si>
  <si>
    <t xml:space="preserve"> = 130 Stk./Fläche</t>
  </si>
  <si>
    <t xml:space="preserve"> = 520 Stk./Fläche</t>
  </si>
  <si>
    <t xml:space="preserve"> = 742.60 fm/ha</t>
  </si>
  <si>
    <t xml:space="preserve"> = 185.65 fm/Fläche</t>
  </si>
  <si>
    <t>1h Artenarme Ausbildung des Simsen-Tannen-Buchenwaldes (Tannen-Buchenwälder der obermontanen Stufe)</t>
  </si>
  <si>
    <t>Bei Deckungsgrad &lt; 0,6 mindestens 5 Buchen/Tannen pro a (durch-schnittlich alle 4.5 m) vorhanden</t>
  </si>
  <si>
    <t>19f Waldsimsen-Tannen-Buchenwald auf Pseudogley (Tannen-Buchenwälder der obermontanen Stufe)</t>
  </si>
  <si>
    <t>Bu 10 - 40 %
Ta 40 - 90 %
Fi 0 - 30 %
20E in der Ostschweiz: BAh, Es, BUl 10 - 50 %</t>
  </si>
  <si>
    <t>Bei Deckungsgrad &lt; 0,6 mindestens 5 Buchen/Tannen pro a (durch- schnittlich alle 4.5 m) vorhanden
20E in der Ostschweiz:
In Lücken BAh, Es, BUl vorhanden</t>
  </si>
  <si>
    <t>Bu 10 - 40 %
Ta 40 - 90 %
Fi 0 - 30 %</t>
  </si>
  <si>
    <t>Bei Deckungsgrad &lt; 0,6 mindestens 5 Buchen/Tannen pro a (durch- schnittlich alle 4.5 m) vorhanden</t>
  </si>
  <si>
    <t>20E Waldgersten-Tannen-Buchenwald (Tannen-Buchenwälder der obermontanen Stufe)</t>
  </si>
  <si>
    <t>Deckungsgrad dauernd ≥ 60 % minimale Anforderung aufgrund des Standortstyps erfüllt</t>
  </si>
  <si>
    <t>Deckungsgrad dauernd ≥ 50 % minimale Anforderung aufgrund des Standortstyps erfüllt</t>
  </si>
  <si>
    <t>Deckungsgrad dauernd ≥ 30 % Minimale Anforderungen auf Grund des Standortstyps erfüllt</t>
  </si>
  <si>
    <t>Lückengrösse max. 6a bei gesicherter Verjüngung max. 12a / Deckungsgrad dauernd ≥ 40 % / Bei Übergängen im Standortstyp ist die Baumarten-Zusammensetzung des feuchteren, stärker vernässten Typs anzustreben</t>
  </si>
  <si>
    <t>≥ 35° (70 %) à &lt; 50 m
≥ 40° (84 %) à &lt; 40 m
≥ 45° (100 %) à &lt; 30 m
Falls Lückenlänge &gt; oben muss Lückenbreite &lt; 5 m sein / Deckungsgrad &gt; 50 %</t>
  </si>
  <si>
    <t>≥ 30° (58 %) à &lt; 60 m
≥ 35° (70 %) à &lt; 50 m
≥ 40° (84 %) à &lt; 40 m
≥ 45° (100 %) à &lt; 30 m
Falls Lückenlänge &gt; oben muss Lückenbreite &lt; 15 m sein / Deckungsgrad &gt; 50 %</t>
  </si>
  <si>
    <r>
      <t>Steinschlag Transitgebiet / Gross / ≤ 0.05 m</t>
    </r>
    <r>
      <rPr>
        <vertAlign val="superscript"/>
        <sz val="10"/>
        <color indexed="10"/>
        <rFont val="Arial"/>
        <family val="2"/>
      </rPr>
      <t xml:space="preserve">3 / </t>
    </r>
    <r>
      <rPr>
        <sz val="10"/>
        <color indexed="10"/>
        <rFont val="Arial"/>
        <family val="2"/>
      </rPr>
      <t>bis 40 cm Ø</t>
    </r>
  </si>
  <si>
    <t>- Zieldurchmesser angepasst;
- Wirksamer Mindestdurchmesser  20-35 cm BHD.</t>
  </si>
  <si>
    <t>18* Karbonat-Tannen-Buchenwald mit Weissegge (Tannen-Buchenwälder der obermontanen Stufe)</t>
  </si>
  <si>
    <t>Einzelbäume und Kleinkollektive</t>
  </si>
  <si>
    <t>Bei Deckungsgrad &lt; 0,6 mindestens
5 Buchen/Tannen pro a (durch-schnittlich alle 4.5 m) vorhanden</t>
  </si>
  <si>
    <t>Pro ha mind. 2 Trupps (je 2 - 5 a, durchschnittlich alle 75 m) oder
Deckungsgrad mind. 5% Mischung zielgerecht</t>
  </si>
  <si>
    <t>18v Buntreitgras-Tannen-Buchenwald mit Rostsegge (Tannen-Buchenwälder der obermontanen Stufe)</t>
  </si>
  <si>
    <t>Bu 30 - 80 %
Ta 20 - 50 %
Fi 0 - 40 %
B‘Ah, Es, Mb, Vb, W‘Er
Samenbäume - 50 %
Lawinen: Immergrüne Nadelbäume
30 - 70 %</t>
  </si>
  <si>
    <t>Fläche mit starker Vegetationskon-kurrenz &lt; 3/4</t>
  </si>
  <si>
    <t>Pro ha mind. 2 Trupp (je 2 - 5 a, durchschnittlich alle 75 m) oder Deckungsgrad mind. 5%
Mischung zielgerecht</t>
  </si>
  <si>
    <t>18w Typischer Buntreitgras-Tannen-Buchenwald (Tannen-Buchenwälder der obermontanen Stufe)</t>
  </si>
  <si>
    <t>19L Goldregen-Tannen-Buchenwald (Tannen-Buchenwälder der obermontanen Stufe)</t>
  </si>
  <si>
    <t>Bu 30 - 80 %
Ta 10 - 60 %
Fi 0 - 30 %
Lä BAh, Vb, Goldregen
Samenbäume - 40 %
Lawinen: Immergrüne Nadelbäume
30 - 70 %</t>
  </si>
  <si>
    <t>13h Typischer Alpendost-Buchenwald (Tannen-Buchenwälder der obermontanen Stufe)</t>
  </si>
  <si>
    <t>Bei Deckungsgrad &lt; 0,6 mindestens 5 Buchen/Tannen pro a (durch-schnittlich alle 4.5 m) vorhanden
In Lücken Ahorn vorhanden</t>
  </si>
  <si>
    <t>13eh Trockener Alpendost-Buchenwald (Tannen-Buchenwälder der obermontanen Stufe)</t>
  </si>
  <si>
    <t>Laubbäume 50 - 90 %
Bu 30 - 60 %
Ah, Mb etc. 10 - 40 %
Ta 0 - 40 %
Fi 0 - 30 %
WFö 0 - 10 %</t>
  </si>
  <si>
    <t>8a Typischer Waldhirsen-Buchenwald (Buchenwälder der untermontanen Stufe)</t>
  </si>
  <si>
    <t>Laubbäume 60 - 100 %
Bu 50 - 100 %
Ta Samenbäume - 40 %
Fi 0 - 30 %</t>
  </si>
  <si>
    <t>Bei Deckungsgrad &lt; 0.7 mind. 10 Buchen pro a (durchschnittlich alle 3 m) vorhanden</t>
  </si>
  <si>
    <t>Pro ha mind. 1 Trupp (2 - 5 a, durchschnittlich alle 100 m) oder Deckungsgrad mind. 3 %
Mischung zielgerecht</t>
  </si>
  <si>
    <t>12a Typischer Bingelkraut-Buchenwald / Typischer Zahnwurz-Buchenwald (Buchenwälder der untermontanen Stufe)</t>
  </si>
  <si>
    <t>3 Typischer Schneesimsen-Buchenwald (Buchenwälder der untermontanen Stufe)</t>
  </si>
  <si>
    <t>Laubbäume 60 - 80 %
Bu 30 - 90 %
Nadelbäume 0 - 40 %
Ta Samenbäume - 40 %
Lä Samenbäume - 30 %
Fi 0 - 30 %</t>
  </si>
  <si>
    <t>In Lücken ab 1-2 Baumlängen vorhanden, auch Stockausschläge.</t>
  </si>
  <si>
    <t>4 Farnreicher Schneesimsen-Buchenwald (Buchenwälder der untermontanen Stufe)</t>
  </si>
  <si>
    <t>Laubbäume 60 - 100 %
Bu 40 - 100 %
Ta Samenbäume - 60 %
Lä Samenbäume - 30 %
Fi 0 - 30 %</t>
  </si>
  <si>
    <t>Laubbäume 80 - 100 %
Bu 50 - 100 %
BAh, Es
Samenbäume - 60 %
Ta Samenbäume - 20 %
Fi 0 - 20 %</t>
  </si>
  <si>
    <t>8S Feuchter-Waldhirsen-Buchenwald (Buchenwälder der untermontanen Stufe)</t>
  </si>
  <si>
    <t>8* Waldhirsen-Buchenwald mit Rippenfarn (Buchenwälder der untermontanen Stufe)</t>
  </si>
  <si>
    <t>Ta 30 - 60 %
Laubbäume 40 - 70 %
Bu 30 - 70 %
Fi 0 - 30 %</t>
  </si>
  <si>
    <t>12e Trockener Bingelkraut-Buchenwald / Trockener Zahnwurz-Buchenwald (Buchenwälder der untermontanen Stufe)</t>
  </si>
  <si>
    <t>12S Feuchter Bingelkraut-Buchenwald / Feuchter Zahnwurz-Buchenwald (Buchenwälder der untermontanen Stufe)</t>
  </si>
  <si>
    <t>Bei Deckungsgrad &lt; 0.7 mind. 5 Buchen pro a (durchschnittlich alle 4.5 m) vorhanden</t>
  </si>
  <si>
    <t>Pro ha mind. 2 Trupp (2 - 5 a, durchschnittlich alle 75 m) oder
Deckungsgrad mind. 4 % Mischung zielgerecht</t>
  </si>
  <si>
    <t xml:space="preserve">Laubbäume 60 - 100 %
Bu 50 - 100 %
WFö, Eibe 0 - 40 %
Ta Samenbäume - 10 %
</t>
  </si>
  <si>
    <t>12w  Wechselfeuchter Bingelkraut-Buchenwald / Wechselfeuchter Zahnwurz-Buchenwald (Buchenwälder der untermontanen Stufe)</t>
  </si>
  <si>
    <t>Laubbäume 60 - 100 %
Bu 50 - 100 %
WFö, Eibe 0 - 40 %
Ta Samenbäume - 10 %
BAh Samenbäume - 50 %</t>
  </si>
  <si>
    <t>13a Typischer Linden-Buchenwald (Buchenwälder der untermontanen Stufe)</t>
  </si>
  <si>
    <t>Laubbäume 80 - 100 %
Bu 50 - 100 %
Li, BAh, Es 10 - 40 %
Ta 0 - 20 %
Fi 0 - 10 %</t>
  </si>
  <si>
    <t>Bei Deckungsgrad &lt; 0.7 mind. 5 Buchen pro a (durchschnittlich alle 4.5 m), in Lücken Linde, Ahorn vor-handen</t>
  </si>
  <si>
    <t>13e Trockener Linden-Buchenwald (Buchenwälder der untermontanen Stufe)</t>
  </si>
  <si>
    <t>Laubbäume 90 - 100 %
Bu 50 - 100 %
Li, BAh
Samenbäume - 30 %
Fö, Ta, Fi 0 - 10 %</t>
  </si>
  <si>
    <t>Mind. die Hälfte der Kronen gleich-mässig geformt
Lotrechte Stämme mit guter Veran-kerung, nur vereinzelt starke Hänger</t>
  </si>
  <si>
    <t>9a Typischer Lungenkraut-Buchenwald / Typischer Platterbsen-Buchenwald (Buchenmischwälder der submontanen Stufe)</t>
  </si>
  <si>
    <t>7a Typischer Waldmeister-Buchenwald (Buchenmischwälder der submontanen Stufe)</t>
  </si>
  <si>
    <t>7S Feuchter Waldmeister-Buchenwald (Buchenmischwälder der submontanen Stufe)</t>
  </si>
  <si>
    <t>11 Aronstab-Buchenwald (Buchenmischwälder der submontanen Stufe)</t>
  </si>
  <si>
    <t>9W Wechselfeuchter Lungenkraut-Buchenwald (Buchenmischwälder der submontanen Stufe)</t>
  </si>
  <si>
    <t>Laubbäume 70 - 100 %
Bu 30 - 100 %
BAh Samenbäume - 70 %
Fi 0 - 10 %</t>
  </si>
  <si>
    <t>10w Wechseltrockener Lungenkraut-Buchenwald / Wechseltrockener Platterbsen-Buchenwald (Buchenmischwälder der submontanen Stufe)</t>
  </si>
  <si>
    <t>Laubbäume 70 - 100 %
Bu 50 - 100 %
BAh Samenbäume - 50 %
Fi und Ta 0 - 10 %</t>
  </si>
  <si>
    <t>In Lücken vorhanden</t>
  </si>
  <si>
    <t>Pro ha mind. 2 Trupps (je 2 - 5 a, durchschnittlich alle 75 m) oder Deckungsgrad mind. 4 %
Mischung zielgerecht</t>
  </si>
  <si>
    <t>10a Lungenkraut-Buchenwald - mit Immenblatt / Platterbsen-Buchenwald - mit Immenblatt (Buchenmischwälder der submontanen Stufe)</t>
  </si>
  <si>
    <t>Laubbäume 70 - 100 %
Bu 50 - 100 %
Fi und Ta 0 - 10 %</t>
  </si>
  <si>
    <t>14 Seggen-Buchenwald mit Weissegge (Buchenmischwälder der submontanen Stufe)</t>
  </si>
  <si>
    <t>15 Seggen-Buchenwald mit Bergsegge (Buchenmischwälder der submontanen Stufe)</t>
  </si>
  <si>
    <t>Laubbäume 70 - 100 %
Bu 50 - 100 %
BAh Samenb. - 50 %
Fi 0 - 10 %
Ta 0 - 20 %
Eibe 0 - 20 %</t>
  </si>
  <si>
    <t>Mind. die Hälfte der Kronen gleich-mässig geformt
Meistens lotrechte Stämme mit guter Verankerung, nur vereinzelt starke Hänger</t>
  </si>
  <si>
    <t>Einzelbäume (Ta) sowie Rotten
oder Kleinkollektive (Fi)</t>
  </si>
  <si>
    <t>Kronenlänge min. ½
Schlankheitsgrad &lt; 80
Lotrechte Stämme mit guter Veran-kerung, nur vereinzelt
starke Hänger</t>
  </si>
  <si>
    <t>Alle 15 m (50 Stellen /ha) Moderholz oder erhöhte Kleinstandorte mit Vogelbeerwäldchen vorhanden
Fläche mit starker Vegetationskon-kurrenz &lt; ½</t>
  </si>
  <si>
    <t>Bei Deckungsgrad &lt; 0,6 mindestens 10 Tannen pro a (durchschnittlich alle 3 m), in Lücken Fichte und
Vogelbeere vorhanden</t>
  </si>
  <si>
    <t>Hauptareal:
Ta 40 - 90 %
Fi 10 - 60 %
Vb Samenbäume
in basenreichen Ausbildungen:
BAh, WEr, evt. Es
Samenb. - 20 %</t>
  </si>
  <si>
    <t>Hauptareal:
Ta 40 - 90 %
Fi 10 - 60 %
Vb Samenb. - 20 %
obermontan:
Bu Samenb. - 20 %</t>
  </si>
  <si>
    <t>Hauptareal:
Ta 40 - 90 %
Fi 10 - 60 %
Vb Samenb. - 20 %</t>
  </si>
  <si>
    <t>Hauptareal: in 4, 5a mit Fichte:
Ta 40 - 90 % /  Fi 10 - 60 %
Lä 0 - 60 % / 
Vb, BAh Samenb. - 20 %
Hauptareal in 5a mit Fichtenvor-
posten: Ta 40 - 90 % 
Fi 0 - 40 % / Lä 0 - 60 %
Vb, BAh, Bu /Samenb. - 20 %</t>
  </si>
  <si>
    <t>Wildbach, Hochwasser / Wald in Gerinneeinhängen / gering bis gross</t>
  </si>
  <si>
    <t>Rutschungen, Erosion, Murgänge Infilt.-gebiet Mittel / mittel- + tiefgründige</t>
  </si>
  <si>
    <t>Rutschungen, Erosion, Murgänge Infilt.-gebiet Gering / mittel- + tiefgründige</t>
  </si>
  <si>
    <t>Wildbach, Hochwasser Einzugsgebiet / Gross / Standortstypen Kl. 1</t>
  </si>
  <si>
    <t>Wildbach, Hochwasser Einzugsgebiet / Mittel / Standortstypen Kl. 2</t>
  </si>
  <si>
    <t>Wildbach, Hochwasser Einzugsgebiet  / Gering / Standortstypen Kl. 3</t>
  </si>
  <si>
    <t>Wildbach, Hochwasser Einzugsgebiet sehr gering / Standortstypen Kl. 4</t>
  </si>
  <si>
    <t>Lawine Entsteh.-gebiet / Gross / Suba. + hochm. Nadelw. / Lärchenw. ab 30°, immergrüne Nadelw. ab 35°</t>
  </si>
  <si>
    <t>21 Ahorn-Buchenwald (Laubwälder der hochmontanen und subalpinen Stufe)</t>
  </si>
  <si>
    <t>BAh, Bu, Vb 50 - 100 %
Tanne 0 - 50 %
Fichte 0 - 30 %</t>
  </si>
  <si>
    <t>Genügend entwicklungsfähige
Bäume in mind. zwei verschiedenen
Durchmesserklassen pro ha</t>
  </si>
  <si>
    <t>Meistens Stämme mit guter Veranke-rung, nur vereinzelt starke Hänger</t>
  </si>
  <si>
    <t>Pro ha mind. 2 Trupp (2 - 5 a,
durchschnittlich alle 75 m) oder
Deckungsgrad mind. 6 %
Mischung zielgerecht</t>
  </si>
  <si>
    <t>21* Grünerlen-Vogelbeerwald (Laubwälder der hochmontanen und subalpinen Stufe)</t>
  </si>
  <si>
    <t>Vb, GEr 70 - 90 %
BAh, Bu, Ta, Lä 10 - 30 %</t>
  </si>
  <si>
    <t>27* Hochstauden-Weisserlen-Ahornwald (Laubwälder der hochmontanen und subalpinen Stufe)</t>
  </si>
  <si>
    <t>WEr, BAh, Vb 80 - 100 %
Ta 0 - 20 %
Fi 0 - 10 %
Region 4 unterhalb ca. 1400 m ü Meer: WEr, BAh, Vb, Es 80 - 100 %</t>
  </si>
  <si>
    <t>Fläche mit starker Vegetationskon-kurrenz für Bergahorn &lt; 1/3</t>
  </si>
  <si>
    <t>20* Hochstauden-Buchenwald mit Ahorn und Tanne (Tannen-Buchenwälder der obermontanen Stufe)</t>
  </si>
  <si>
    <t>Kronenlänge 1/3 - 1/2;
Schlankheitsgrad ~ 60;
keine Hänger</t>
  </si>
  <si>
    <t>1 Trupp auf Weiserfläche vorhanden</t>
  </si>
  <si>
    <t>Bu 30 - 80 %
Ta Samenbäume - 60 %
BAh Samenbäume - 50 %
Region «5a mit Fichte»: Fi 0 - 30 %
Region «5a mit Fichtenvorposten»:
Fi 0 - 20 %
Region 5b: Fi 0 - 10 %
Lawinen: Immergrüne Ndb 30 - 70%</t>
  </si>
  <si>
    <t>Pro ha mind. 1 Trupp (2 - 5 a,
durchschnittlich alle 100 m) oder
Deckungsgrad mind. 4 %
Mischung zielgerecht</t>
  </si>
  <si>
    <t>12*h Kalkbuchenwald der insubrischen Gebirge (Tannen-Buchenwälder der obermontanen Stufe)</t>
  </si>
  <si>
    <t>Laubbäume 50 - 90 %
Bu 30 - 80 %
BAh, Mb etc. 10 - 40 %
Ta, Lä 0 - 30 %</t>
  </si>
  <si>
    <t>Mind. ½ der Kronen gleichmässig geformt. Lotrechte Stämme mit guter Verankerung, nur vereinzelt starke Hänger</t>
  </si>
  <si>
    <t>Bei Deckungsgrad &lt; 0,6 mind. 5 Buchen/Tannen pro a (durch-schnittlich alle 4.5 m) vorhanden, in Lücken Ahorn vorhanden</t>
  </si>
  <si>
    <t>Pro ha mind. 2 Trupp (2 - 5 a,
durchschnittlich alle 75 m) oder
Deckungsgrad mind. 5 %
Mischung zielgerecht</t>
  </si>
  <si>
    <t>26h Ahorn-Eschenwald, Höhenausbildung (Eschenwälder der obermontanen Stufe)</t>
  </si>
  <si>
    <t>BAh, Es, BUl, Vb, WEr 70 - 100 %
Ta 0 - 30 %
Fi 0 - 10 %</t>
  </si>
  <si>
    <t>Meistens Stämme mit guter Veran-kerung, nur vereinzelt starke Hänger</t>
  </si>
  <si>
    <t>27h Bach-Eschenwald, Höhenausbildung (Eschenwälder der obermontanen Stufe)</t>
  </si>
  <si>
    <t>Gemeinde/ Ort:</t>
  </si>
  <si>
    <t>Fi: 95 %
Bu:  5 %</t>
  </si>
  <si>
    <t>Zustand 1
Jahr 2000</t>
  </si>
  <si>
    <t>Fi: 90 %
Bu: 10 %</t>
  </si>
  <si>
    <t>einschichtig</t>
  </si>
  <si>
    <t>2 verschiedene Durchmesserklassen vorhanden; 
Unterschicht auf 30 % der Weiserfläche vorhanden</t>
  </si>
  <si>
    <r>
      <t xml:space="preserve">Eingelbäume, allenfalls Kleinkollektive
</t>
    </r>
    <r>
      <rPr>
        <sz val="8"/>
        <color indexed="10"/>
        <rFont val="Calibri"/>
        <family val="2"/>
      </rPr>
      <t>≥</t>
    </r>
    <r>
      <rPr>
        <sz val="8"/>
        <color indexed="10"/>
        <rFont val="Arial"/>
        <family val="2"/>
      </rPr>
      <t xml:space="preserve"> 35° (70 %) à &lt; 50 m
≥ 40° (84 %) à &lt; 40 m
≥ 45° (100 %) à &lt; 30 m
Falls Lückenlänge &gt; oben muss Lückenbreite &lt; 5 m sein / Deckungsgrad &gt; 50 %</t>
    </r>
  </si>
  <si>
    <t>DG; 0.9
Stammzahl: 560 Stk / ha
Lückenlänge: 10 m
Lückenbreite: 20 m</t>
  </si>
  <si>
    <t>DG: &gt; 0.6;
430 Stk / ha;
Lückenlänge max. 10 m</t>
  </si>
  <si>
    <t>Kronenlänge Ta mind. 2/3, Fi mind. 1/2
Schlankheitsgrad &lt; 80
Lotrechte Stämme mit guter Verankerung, nur vereinzelt starke Hänger</t>
  </si>
  <si>
    <t>Fläche mit starker Vegetationskonkurrenz &lt; 1/3</t>
  </si>
  <si>
    <t>Vegetationskonkurrenz &lt; 1/2;
10 m3 Moderholz</t>
  </si>
  <si>
    <t>Anwuchs teilweise vorhanden</t>
  </si>
  <si>
    <t>pro ha mind. 1 Trupp (2 - 5 a, durchschnittlich alle 100 m) oder Deckungsgrad mind. 4 % Mischung zielgerecht</t>
  </si>
  <si>
    <t>Bei Deckungsgrad &lt; 0.6 mindestens 10 Buchen/Tannen pro a (durchschnittlich alle 3 m) vorhanden. In Lücken Bergahorn vorhanden</t>
  </si>
  <si>
    <t>Bu vorhanden
andere Baumarten nicht</t>
  </si>
  <si>
    <t>Bearbeiter: Toni Zberg, Tobias Loretz, Pius Kläger</t>
  </si>
  <si>
    <t>Zustand 2 
2021</t>
  </si>
  <si>
    <t>Etappenziele 2009
für in 10 Jahren</t>
  </si>
  <si>
    <t>Bu 30 - 80 %
Ta 10 - 60 %
Fi 0 - 30 %
BAh Samenb. - 60 %
Rutschung: Ta 20 - 60 %
Lawinen: Immergrüne Nadelbäume 30 - 70 %</t>
  </si>
  <si>
    <t>Der Bu-Anteil hat sich relativ vergrössert, es wurden keine Buchen gezeichnet
Fi-Anteil durch Massnahme und Schäden verringert</t>
  </si>
  <si>
    <t>2-schichtig und 2 Durchmesserklassen (Fi/Bu)</t>
  </si>
  <si>
    <t>Ursache für die Verbesserung sind die Massnahme und die Schäden in den Fi</t>
  </si>
  <si>
    <t>DG: 0,7
320 Stk/ha
oben Lückenlänge max. 10 m
unten Lückenlängen bis 15 m (Schäden durch Wind und Käfer)
unten grössere Lückenbreiten</t>
  </si>
  <si>
    <t>DG erfüllt
lückig wegen Schäden; Stz wegen Schäden kleiner als geplant
Lückenbreiten wegen Wind/Käfer grösser als geplant (kein Problem)
Etappenziele nur teilweise erreicht</t>
  </si>
  <si>
    <t>Kronenlängen 1/3 bis 1/2
Schlankheitsgrad ~60
keine Hänger
gut verankert</t>
  </si>
  <si>
    <t>Kronenlängen konnten gehalten werden, allg. eher verbessert
Schlankheitsgrad eher kleiner</t>
  </si>
  <si>
    <t>Vegetationskonkurrenz &lt; 1/2 (eher verbessert)
&gt; 10 m3 Moderholz</t>
  </si>
  <si>
    <t>Moderholz durch liegengelassenes Holz. Die Gesamtsituation hat sich verbessert</t>
  </si>
  <si>
    <t>Bu-Anwuchs durchschn. alle 10 m (va. Bu; + Bah, Es, Fi)
häufiger Verbiss</t>
  </si>
  <si>
    <t>Anwuchs hat sich dank mehr Licht verbessert (Massnahmen = wirksam)</t>
  </si>
  <si>
    <t>Bu t (-g) einige
Es e
Ah e</t>
  </si>
  <si>
    <t>Dank mehr Licht Entwicklung
Massnahmen wirksam</t>
  </si>
  <si>
    <t>alle 10 m Bu-Anwuchs</t>
  </si>
  <si>
    <t>Bemerkungen: Neben der Anzeichnung (ca. 40 m3) wurden auch Wind- und Käferschäden (ebenso ca. 40 m3) verzeichnet. Relativ starker Käferbefall. Insbesondere bei den Zwangsnutzungen wurde Holz liegen gelassen (Moderholz, aber meist noch zu wenig entwickelt).
Wildverbiss ganzflächig beobachtbar (Ah, Es), praktisch keine Ta-Verjüngung? und nur wenig Fi (meist auf Moderholz und Erhöhungen).
Gegenwärtig keine aktiven Massnahmen. Wildschäden und Fi-Verj (Ta) speziell beobachten; Voraussetzungen beobachten (Moderholz, va. wie lange das Holz schon liegt)</t>
  </si>
  <si>
    <t xml:space="preserve">  Wirkungsanalyse</t>
  </si>
  <si>
    <t>Wurden die Etappenziele erreicht?</t>
  </si>
  <si>
    <t>ja/
nein</t>
  </si>
  <si>
    <t xml:space="preserve">  - Was hat sich verändert?
  - Was sind die Ursachen?
  - Waren die Massnahmen
    wirksam?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</si>
</sst>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Arial"/>
    </font>
    <font>
      <sz val="8"/>
      <name val="Arial"/>
      <family val="2"/>
    </font>
    <font>
      <sz val="10"/>
      <name val="Arial"/>
      <family val="2"/>
    </font>
    <font>
      <b/>
      <sz val="10"/>
      <name val="Arial"/>
      <family val="2"/>
    </font>
    <font>
      <sz val="8"/>
      <name val="Arial"/>
      <family val="2"/>
    </font>
    <font>
      <sz val="10"/>
      <name val="Arial"/>
      <family val="2"/>
    </font>
    <font>
      <sz val="12"/>
      <name val="Arial"/>
      <family val="2"/>
    </font>
    <font>
      <sz val="11"/>
      <color indexed="10"/>
      <name val="Arial"/>
      <family val="2"/>
    </font>
    <font>
      <sz val="8"/>
      <color indexed="10"/>
      <name val="Arial"/>
      <family val="2"/>
    </font>
    <font>
      <b/>
      <sz val="9"/>
      <name val="Arial"/>
      <family val="2"/>
    </font>
    <font>
      <sz val="10"/>
      <color indexed="10"/>
      <name val="Arial"/>
      <family val="2"/>
    </font>
    <font>
      <b/>
      <sz val="10"/>
      <color indexed="10"/>
      <name val="Arial"/>
      <family val="2"/>
    </font>
    <font>
      <vertAlign val="superscript"/>
      <sz val="10"/>
      <color indexed="10"/>
      <name val="Arial"/>
      <family val="2"/>
    </font>
    <font>
      <b/>
      <sz val="11"/>
      <name val="Arial"/>
      <family val="2"/>
    </font>
    <font>
      <sz val="8"/>
      <name val="Symbol"/>
      <family val="1"/>
      <charset val="2"/>
    </font>
    <font>
      <b/>
      <sz val="8"/>
      <name val="Arial"/>
      <family val="2"/>
    </font>
    <font>
      <sz val="6"/>
      <name val="Arial"/>
      <family val="2"/>
    </font>
    <font>
      <b/>
      <sz val="10"/>
      <color indexed="10"/>
      <name val="Arial"/>
      <family val="2"/>
    </font>
    <font>
      <b/>
      <i/>
      <sz val="10"/>
      <name val="Arial"/>
      <family val="2"/>
    </font>
    <font>
      <sz val="8"/>
      <color indexed="10"/>
      <name val="Calibri"/>
      <family val="2"/>
    </font>
  </fonts>
  <fills count="3">
    <fill>
      <patternFill patternType="none"/>
    </fill>
    <fill>
      <patternFill patternType="gray125"/>
    </fill>
    <fill>
      <patternFill patternType="solid">
        <fgColor indexed="9"/>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thin">
        <color indexed="64"/>
      </left>
      <right/>
      <top/>
      <bottom style="thin">
        <color indexed="64"/>
      </bottom>
      <diagonal/>
    </border>
    <border>
      <left/>
      <right style="medium">
        <color indexed="64"/>
      </right>
      <top/>
      <bottom/>
      <diagonal/>
    </border>
    <border>
      <left/>
      <right/>
      <top style="medium">
        <color indexed="64"/>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s>
  <cellStyleXfs count="3">
    <xf numFmtId="0" fontId="0" fillId="0" borderId="0"/>
    <xf numFmtId="0" fontId="2" fillId="0" borderId="0"/>
    <xf numFmtId="0" fontId="2" fillId="0" borderId="0"/>
  </cellStyleXfs>
  <cellXfs count="132">
    <xf numFmtId="0" fontId="0" fillId="0" borderId="0" xfId="0"/>
    <xf numFmtId="0" fontId="3" fillId="0" borderId="0" xfId="0" applyFont="1" applyAlignment="1">
      <alignment vertical="top" wrapText="1"/>
    </xf>
    <xf numFmtId="0" fontId="0" fillId="0" borderId="0" xfId="0" applyAlignment="1">
      <alignment horizontal="left" vertical="top"/>
    </xf>
    <xf numFmtId="0" fontId="1" fillId="0" borderId="0" xfId="0" applyFont="1" applyAlignment="1">
      <alignment horizontal="left" vertical="top" wrapText="1"/>
    </xf>
    <xf numFmtId="0" fontId="10" fillId="0" borderId="0" xfId="0" applyFont="1" applyAlignment="1">
      <alignment wrapText="1"/>
    </xf>
    <xf numFmtId="0" fontId="11" fillId="0" borderId="0" xfId="0" applyFont="1" applyAlignment="1">
      <alignment vertical="top" wrapText="1"/>
    </xf>
    <xf numFmtId="0" fontId="7" fillId="0" borderId="0" xfId="0" applyFont="1"/>
    <xf numFmtId="0" fontId="10" fillId="0" borderId="0" xfId="0" applyFont="1"/>
    <xf numFmtId="0" fontId="10" fillId="0" borderId="0" xfId="0" quotePrefix="1" applyFont="1" applyAlignment="1">
      <alignment wrapText="1"/>
    </xf>
    <xf numFmtId="0" fontId="10" fillId="0" borderId="0" xfId="0" applyFont="1" applyFill="1" applyBorder="1" applyAlignment="1">
      <alignment wrapText="1"/>
    </xf>
    <xf numFmtId="0" fontId="10" fillId="0" borderId="0" xfId="0" quotePrefix="1" applyFont="1" applyFill="1" applyBorder="1" applyAlignment="1">
      <alignment wrapText="1"/>
    </xf>
    <xf numFmtId="0" fontId="0" fillId="0" borderId="0" xfId="0" applyAlignment="1">
      <alignment vertical="top"/>
    </xf>
    <xf numFmtId="0" fontId="4" fillId="0" borderId="11" xfId="1" applyFont="1" applyBorder="1" applyAlignment="1" applyProtection="1">
      <alignment horizontal="right" vertical="center"/>
    </xf>
    <xf numFmtId="0" fontId="13" fillId="0" borderId="11" xfId="1" applyFont="1" applyBorder="1"/>
    <xf numFmtId="0" fontId="2" fillId="0" borderId="11" xfId="1" applyBorder="1"/>
    <xf numFmtId="0" fontId="2" fillId="0" borderId="0" xfId="1" applyBorder="1"/>
    <xf numFmtId="0" fontId="2" fillId="0" borderId="0" xfId="1"/>
    <xf numFmtId="0" fontId="2" fillId="0" borderId="15" xfId="1" applyBorder="1" applyAlignment="1"/>
    <xf numFmtId="0" fontId="2" fillId="0" borderId="13" xfId="1" applyBorder="1" applyAlignment="1"/>
    <xf numFmtId="0" fontId="5" fillId="0" borderId="16" xfId="1" applyFont="1" applyBorder="1" applyAlignment="1">
      <alignment vertical="center"/>
    </xf>
    <xf numFmtId="0" fontId="5" fillId="0" borderId="17" xfId="1" applyFont="1" applyBorder="1" applyAlignment="1">
      <alignment horizontal="left" vertical="center"/>
    </xf>
    <xf numFmtId="14" fontId="5" fillId="0" borderId="13" xfId="1" applyNumberFormat="1" applyFont="1" applyBorder="1" applyAlignment="1">
      <alignment horizontal="left" vertical="center"/>
    </xf>
    <xf numFmtId="0" fontId="5" fillId="0" borderId="15" xfId="1" applyFont="1" applyBorder="1" applyAlignment="1">
      <alignment vertical="center"/>
    </xf>
    <xf numFmtId="0" fontId="2" fillId="0" borderId="13" xfId="1" applyBorder="1" applyAlignment="1">
      <alignment horizontal="left"/>
    </xf>
    <xf numFmtId="0" fontId="2" fillId="0" borderId="13" xfId="1" applyBorder="1"/>
    <xf numFmtId="0" fontId="2" fillId="0" borderId="2" xfId="1" applyBorder="1" applyAlignment="1">
      <alignment horizontal="left"/>
    </xf>
    <xf numFmtId="0" fontId="4" fillId="0" borderId="4" xfId="1" applyFont="1" applyBorder="1" applyAlignment="1">
      <alignment horizontal="center" wrapText="1"/>
    </xf>
    <xf numFmtId="0" fontId="4" fillId="0" borderId="4" xfId="1" applyFont="1" applyBorder="1" applyAlignment="1">
      <alignment horizontal="center" vertical="center" wrapText="1"/>
    </xf>
    <xf numFmtId="0" fontId="4" fillId="0" borderId="0" xfId="1" applyFont="1" applyBorder="1" applyAlignment="1">
      <alignment horizontal="center" vertical="center" wrapText="1"/>
    </xf>
    <xf numFmtId="0" fontId="3" fillId="0" borderId="14" xfId="1" applyFont="1" applyBorder="1" applyAlignment="1" applyProtection="1">
      <alignment vertical="center"/>
    </xf>
    <xf numFmtId="0" fontId="3" fillId="0" borderId="22" xfId="1" applyFont="1" applyBorder="1" applyAlignment="1" applyProtection="1">
      <alignment vertical="center"/>
    </xf>
    <xf numFmtId="0" fontId="4" fillId="0" borderId="22" xfId="1" applyFont="1" applyBorder="1" applyAlignment="1">
      <alignment horizontal="left" vertical="center"/>
    </xf>
    <xf numFmtId="0" fontId="4" fillId="0" borderId="22" xfId="1" applyFont="1" applyBorder="1" applyAlignment="1">
      <alignment horizontal="center" wrapText="1"/>
    </xf>
    <xf numFmtId="0" fontId="3" fillId="0" borderId="14" xfId="1" applyFont="1" applyBorder="1" applyAlignment="1"/>
    <xf numFmtId="0" fontId="5" fillId="0" borderId="22" xfId="1" applyFont="1" applyBorder="1" applyAlignment="1"/>
    <xf numFmtId="0" fontId="14" fillId="0" borderId="5" xfId="1" applyFont="1" applyBorder="1" applyAlignment="1" applyProtection="1">
      <alignment horizontal="left" vertical="center"/>
    </xf>
    <xf numFmtId="0" fontId="5" fillId="0" borderId="14" xfId="1" applyFont="1" applyBorder="1" applyAlignment="1"/>
    <xf numFmtId="0" fontId="4" fillId="0" borderId="22" xfId="1" applyFont="1" applyBorder="1" applyAlignment="1"/>
    <xf numFmtId="0" fontId="4" fillId="0" borderId="22" xfId="1" applyFont="1" applyBorder="1"/>
    <xf numFmtId="0" fontId="4" fillId="0" borderId="22" xfId="1" applyFont="1" applyBorder="1" applyAlignment="1">
      <alignment vertical="top"/>
    </xf>
    <xf numFmtId="0" fontId="9" fillId="0" borderId="22" xfId="1" applyFont="1" applyBorder="1" applyAlignment="1"/>
    <xf numFmtId="0" fontId="15" fillId="0" borderId="22" xfId="1" applyFont="1" applyBorder="1" applyAlignment="1">
      <alignment horizontal="left" vertical="center"/>
    </xf>
    <xf numFmtId="0" fontId="2" fillId="2" borderId="0" xfId="2" applyFill="1" applyBorder="1"/>
    <xf numFmtId="0" fontId="2" fillId="0" borderId="0" xfId="2"/>
    <xf numFmtId="0" fontId="3" fillId="2" borderId="23" xfId="2" applyFont="1" applyFill="1" applyBorder="1"/>
    <xf numFmtId="0" fontId="2" fillId="2" borderId="19" xfId="2" applyFill="1" applyBorder="1"/>
    <xf numFmtId="0" fontId="17" fillId="2" borderId="19" xfId="2" applyFont="1" applyFill="1" applyBorder="1"/>
    <xf numFmtId="0" fontId="2" fillId="2" borderId="24" xfId="2" applyFill="1" applyBorder="1"/>
    <xf numFmtId="0" fontId="2" fillId="0" borderId="0" xfId="2" applyBorder="1"/>
    <xf numFmtId="0" fontId="2" fillId="2" borderId="23" xfId="2" applyFont="1" applyFill="1" applyBorder="1"/>
    <xf numFmtId="0" fontId="2" fillId="2" borderId="19" xfId="2" applyFont="1" applyFill="1" applyBorder="1"/>
    <xf numFmtId="0" fontId="2" fillId="2" borderId="23" xfId="2" applyFill="1" applyBorder="1"/>
    <xf numFmtId="0" fontId="5" fillId="2" borderId="19" xfId="2" applyFont="1" applyFill="1" applyBorder="1"/>
    <xf numFmtId="0" fontId="6" fillId="2" borderId="0" xfId="2" applyFont="1" applyFill="1" applyBorder="1"/>
    <xf numFmtId="0" fontId="5" fillId="2" borderId="24" xfId="2" applyFont="1" applyFill="1" applyBorder="1"/>
    <xf numFmtId="0" fontId="6" fillId="0" borderId="0" xfId="2" applyFont="1" applyBorder="1"/>
    <xf numFmtId="0" fontId="6" fillId="0" borderId="0" xfId="2" applyFont="1"/>
    <xf numFmtId="0" fontId="2" fillId="2" borderId="1" xfId="2" applyFill="1" applyBorder="1" applyAlignment="1">
      <alignment textRotation="90"/>
    </xf>
    <xf numFmtId="0" fontId="2" fillId="2" borderId="25" xfId="2" applyFill="1" applyBorder="1" applyAlignment="1">
      <alignment textRotation="90"/>
    </xf>
    <xf numFmtId="0" fontId="18" fillId="2" borderId="25" xfId="2" applyFont="1" applyFill="1" applyBorder="1" applyAlignment="1">
      <alignment wrapText="1"/>
    </xf>
    <xf numFmtId="0" fontId="2" fillId="2" borderId="25" xfId="2" applyFill="1" applyBorder="1"/>
    <xf numFmtId="0" fontId="2" fillId="2" borderId="25" xfId="2" applyFont="1" applyFill="1" applyBorder="1" applyAlignment="1">
      <alignment wrapText="1"/>
    </xf>
    <xf numFmtId="0" fontId="2" fillId="2" borderId="1" xfId="2" applyFill="1" applyBorder="1" applyAlignment="1">
      <alignment wrapText="1"/>
    </xf>
    <xf numFmtId="0" fontId="2" fillId="2" borderId="9" xfId="2" applyFill="1" applyBorder="1"/>
    <xf numFmtId="2" fontId="2" fillId="2" borderId="0" xfId="2" applyNumberFormat="1" applyFill="1" applyBorder="1"/>
    <xf numFmtId="0" fontId="2" fillId="2" borderId="9" xfId="2" applyFill="1" applyBorder="1" applyAlignment="1">
      <alignment horizontal="right"/>
    </xf>
    <xf numFmtId="2" fontId="2" fillId="2" borderId="26" xfId="2" applyNumberFormat="1" applyFill="1" applyBorder="1"/>
    <xf numFmtId="2" fontId="2" fillId="2" borderId="26" xfId="2" applyNumberFormat="1" applyFill="1" applyBorder="1" applyAlignment="1">
      <alignment horizontal="right"/>
    </xf>
    <xf numFmtId="2" fontId="2" fillId="2" borderId="0" xfId="2" applyNumberFormat="1" applyFill="1" applyBorder="1" applyAlignment="1">
      <alignment horizontal="right"/>
    </xf>
    <xf numFmtId="0" fontId="2" fillId="2" borderId="27" xfId="2" applyFill="1" applyBorder="1" applyAlignment="1">
      <alignment horizontal="right"/>
    </xf>
    <xf numFmtId="2" fontId="2" fillId="2" borderId="27" xfId="2" applyNumberFormat="1" applyFill="1" applyBorder="1" applyAlignment="1">
      <alignment horizontal="right"/>
    </xf>
    <xf numFmtId="0" fontId="2" fillId="2" borderId="6" xfId="2" applyFill="1" applyBorder="1"/>
    <xf numFmtId="0" fontId="2" fillId="2" borderId="21" xfId="2" applyFill="1" applyBorder="1"/>
    <xf numFmtId="0" fontId="2" fillId="2" borderId="25" xfId="2" applyFill="1" applyBorder="1" applyAlignment="1">
      <alignment horizontal="right"/>
    </xf>
    <xf numFmtId="2" fontId="2" fillId="2" borderId="25" xfId="2" applyNumberFormat="1" applyFill="1" applyBorder="1" applyAlignment="1">
      <alignment horizontal="right"/>
    </xf>
    <xf numFmtId="0" fontId="2" fillId="2" borderId="20" xfId="2" applyFill="1" applyBorder="1"/>
    <xf numFmtId="0" fontId="2" fillId="2" borderId="1" xfId="2" applyFill="1" applyBorder="1" applyAlignment="1">
      <alignment horizontal="right"/>
    </xf>
    <xf numFmtId="2" fontId="2" fillId="2" borderId="1" xfId="2" applyNumberFormat="1" applyFont="1" applyFill="1" applyBorder="1"/>
    <xf numFmtId="0" fontId="2" fillId="2" borderId="1" xfId="2" applyFont="1" applyFill="1" applyBorder="1" applyAlignment="1">
      <alignment horizontal="right"/>
    </xf>
    <xf numFmtId="2" fontId="2" fillId="2" borderId="1" xfId="2" applyNumberFormat="1" applyFont="1" applyFill="1" applyBorder="1" applyAlignment="1">
      <alignment horizontal="right"/>
    </xf>
    <xf numFmtId="2" fontId="2" fillId="2" borderId="23" xfId="2" applyNumberFormat="1" applyFont="1" applyFill="1" applyBorder="1" applyAlignment="1">
      <alignment horizontal="right"/>
    </xf>
    <xf numFmtId="0" fontId="3" fillId="2" borderId="1" xfId="2" applyFont="1" applyFill="1" applyBorder="1" applyAlignment="1">
      <alignment horizontal="right"/>
    </xf>
    <xf numFmtId="2" fontId="3" fillId="2" borderId="1" xfId="2" applyNumberFormat="1" applyFont="1" applyFill="1" applyBorder="1" applyAlignment="1">
      <alignment horizontal="right"/>
    </xf>
    <xf numFmtId="0" fontId="2" fillId="2" borderId="0" xfId="2" applyFill="1" applyBorder="1" applyAlignment="1">
      <alignment horizontal="right"/>
    </xf>
    <xf numFmtId="2" fontId="3" fillId="2" borderId="0" xfId="2" applyNumberFormat="1" applyFont="1" applyFill="1" applyBorder="1" applyAlignment="1">
      <alignment horizontal="right"/>
    </xf>
    <xf numFmtId="9" fontId="2" fillId="2" borderId="0" xfId="2" applyNumberFormat="1" applyFill="1" applyBorder="1" applyAlignment="1">
      <alignment horizontal="right"/>
    </xf>
    <xf numFmtId="9" fontId="2" fillId="2" borderId="0" xfId="2" applyNumberFormat="1" applyFill="1" applyBorder="1"/>
    <xf numFmtId="0" fontId="2" fillId="2" borderId="0" xfId="2" applyFont="1" applyFill="1" applyBorder="1"/>
    <xf numFmtId="0" fontId="3" fillId="2" borderId="0" xfId="2" applyFont="1" applyFill="1" applyBorder="1"/>
    <xf numFmtId="0" fontId="3" fillId="0" borderId="0" xfId="2" applyFont="1" applyBorder="1"/>
    <xf numFmtId="0" fontId="3" fillId="0" borderId="0" xfId="2" applyFont="1"/>
    <xf numFmtId="0" fontId="5" fillId="0" borderId="17" xfId="1" applyFont="1" applyBorder="1" applyAlignment="1">
      <alignment horizontal="left"/>
    </xf>
    <xf numFmtId="0" fontId="1" fillId="0" borderId="12" xfId="1" applyFont="1" applyBorder="1" applyAlignment="1">
      <alignment vertical="center" wrapText="1"/>
    </xf>
    <xf numFmtId="0" fontId="13" fillId="0" borderId="11" xfId="1" applyFont="1" applyBorder="1" applyAlignment="1">
      <alignment horizontal="center"/>
    </xf>
    <xf numFmtId="0" fontId="4" fillId="0" borderId="18" xfId="1" applyFont="1" applyBorder="1" applyAlignment="1">
      <alignment horizontal="left" vertical="center" wrapText="1"/>
    </xf>
    <xf numFmtId="0" fontId="4" fillId="0" borderId="3" xfId="1" applyFont="1" applyBorder="1" applyAlignment="1">
      <alignment horizontal="left" vertical="center" wrapText="1"/>
    </xf>
    <xf numFmtId="0" fontId="4" fillId="0" borderId="5" xfId="1" applyFont="1" applyBorder="1" applyAlignment="1">
      <alignment horizontal="left" vertical="center" wrapText="1"/>
    </xf>
    <xf numFmtId="0" fontId="4" fillId="0" borderId="7" xfId="1" applyFont="1" applyBorder="1" applyAlignment="1">
      <alignment horizontal="left" vertical="center" wrapText="1"/>
    </xf>
    <xf numFmtId="0" fontId="4" fillId="0" borderId="10" xfId="1" applyFont="1" applyBorder="1" applyAlignment="1">
      <alignment horizontal="left" vertical="center" wrapText="1"/>
    </xf>
    <xf numFmtId="0" fontId="4" fillId="0" borderId="12" xfId="1" applyFont="1" applyBorder="1" applyAlignment="1">
      <alignment horizontal="left" vertical="center" wrapText="1"/>
    </xf>
    <xf numFmtId="0" fontId="4" fillId="0" borderId="14" xfId="1" applyFont="1" applyBorder="1" applyAlignment="1">
      <alignment horizontal="center" vertical="center" wrapText="1"/>
    </xf>
    <xf numFmtId="0" fontId="4" fillId="0" borderId="22" xfId="1" applyFont="1" applyBorder="1" applyAlignment="1">
      <alignment horizontal="center" vertical="center" wrapText="1"/>
    </xf>
    <xf numFmtId="0" fontId="4" fillId="0" borderId="4" xfId="1" applyFont="1" applyBorder="1" applyAlignment="1">
      <alignment horizontal="center" vertical="center" wrapText="1"/>
    </xf>
    <xf numFmtId="0" fontId="4" fillId="0" borderId="14" xfId="1" applyFont="1" applyBorder="1" applyAlignment="1">
      <alignment vertical="center" wrapText="1"/>
    </xf>
    <xf numFmtId="0" fontId="4" fillId="0" borderId="22" xfId="1" applyFont="1" applyBorder="1" applyAlignment="1">
      <alignment vertical="center" wrapText="1"/>
    </xf>
    <xf numFmtId="0" fontId="4" fillId="0" borderId="4" xfId="1" applyFont="1" applyBorder="1" applyAlignment="1">
      <alignment vertical="center" wrapText="1"/>
    </xf>
    <xf numFmtId="0" fontId="4" fillId="0" borderId="14" xfId="1" applyFont="1" applyBorder="1" applyAlignment="1">
      <alignment horizontal="left" vertical="center" wrapText="1"/>
    </xf>
    <xf numFmtId="0" fontId="4" fillId="0" borderId="22" xfId="1" applyFont="1" applyBorder="1" applyAlignment="1">
      <alignment horizontal="left" vertical="center" wrapText="1"/>
    </xf>
    <xf numFmtId="0" fontId="4" fillId="0" borderId="4" xfId="1" applyFont="1" applyBorder="1" applyAlignment="1">
      <alignment horizontal="left" vertical="center" wrapText="1"/>
    </xf>
    <xf numFmtId="0" fontId="13" fillId="0" borderId="18" xfId="1" applyFont="1" applyBorder="1" applyAlignment="1">
      <alignment horizontal="center" vertical="top" wrapText="1"/>
    </xf>
    <xf numFmtId="0" fontId="13" fillId="0" borderId="8" xfId="1" applyFont="1" applyBorder="1" applyAlignment="1">
      <alignment horizontal="center" vertical="top" wrapText="1"/>
    </xf>
    <xf numFmtId="0" fontId="13" fillId="0" borderId="3" xfId="1" applyFont="1" applyBorder="1" applyAlignment="1">
      <alignment horizontal="center" vertical="top" wrapText="1"/>
    </xf>
    <xf numFmtId="0" fontId="1" fillId="0" borderId="5" xfId="1" applyFont="1" applyBorder="1" applyAlignment="1">
      <alignment horizontal="center" wrapText="1"/>
    </xf>
    <xf numFmtId="0" fontId="1" fillId="0" borderId="0" xfId="1" applyFont="1" applyBorder="1" applyAlignment="1">
      <alignment horizontal="center" wrapText="1"/>
    </xf>
    <xf numFmtId="0" fontId="1" fillId="0" borderId="7" xfId="1" applyFont="1" applyBorder="1" applyAlignment="1">
      <alignment horizontal="center" wrapText="1"/>
    </xf>
    <xf numFmtId="0" fontId="1" fillId="0" borderId="10" xfId="1" applyFont="1" applyBorder="1" applyAlignment="1">
      <alignment horizontal="left" vertical="center" wrapText="1"/>
    </xf>
    <xf numFmtId="0" fontId="1" fillId="0" borderId="11" xfId="1" applyFont="1" applyBorder="1" applyAlignment="1">
      <alignment horizontal="left" vertical="center" wrapText="1"/>
    </xf>
    <xf numFmtId="0" fontId="16" fillId="0" borderId="22" xfId="1" applyFont="1" applyBorder="1" applyAlignment="1" applyProtection="1">
      <alignment horizontal="center" vertical="center" wrapText="1"/>
    </xf>
    <xf numFmtId="0" fontId="2" fillId="0" borderId="22" xfId="1" applyBorder="1" applyAlignment="1">
      <alignment vertical="center" wrapText="1"/>
    </xf>
    <xf numFmtId="0" fontId="2" fillId="0" borderId="4" xfId="1" applyBorder="1" applyAlignment="1">
      <alignment vertical="center" wrapText="1"/>
    </xf>
    <xf numFmtId="0" fontId="2" fillId="0" borderId="18" xfId="1" applyBorder="1" applyAlignment="1">
      <alignment horizontal="left" vertical="top" wrapText="1"/>
    </xf>
    <xf numFmtId="0" fontId="2" fillId="0" borderId="8" xfId="1" applyBorder="1" applyAlignment="1">
      <alignment horizontal="left" vertical="top" wrapText="1"/>
    </xf>
    <xf numFmtId="0" fontId="2" fillId="0" borderId="3" xfId="1" applyBorder="1" applyAlignment="1">
      <alignment horizontal="left" vertical="top" wrapText="1"/>
    </xf>
    <xf numFmtId="0" fontId="2" fillId="0" borderId="5" xfId="1" applyBorder="1" applyAlignment="1">
      <alignment horizontal="left" vertical="top" wrapText="1"/>
    </xf>
    <xf numFmtId="0" fontId="2" fillId="0" borderId="0" xfId="1" applyBorder="1" applyAlignment="1">
      <alignment horizontal="left" vertical="top" wrapText="1"/>
    </xf>
    <xf numFmtId="0" fontId="2" fillId="0" borderId="7" xfId="1" applyBorder="1" applyAlignment="1">
      <alignment horizontal="left" vertical="top" wrapText="1"/>
    </xf>
    <xf numFmtId="0" fontId="2" fillId="0" borderId="10" xfId="1" applyBorder="1" applyAlignment="1">
      <alignment horizontal="left" vertical="top" wrapText="1"/>
    </xf>
    <xf numFmtId="0" fontId="2" fillId="0" borderId="11" xfId="1" applyBorder="1" applyAlignment="1">
      <alignment horizontal="left" vertical="top" wrapText="1"/>
    </xf>
    <xf numFmtId="0" fontId="2" fillId="0" borderId="12" xfId="1" applyBorder="1" applyAlignment="1">
      <alignment horizontal="left" vertical="top" wrapText="1"/>
    </xf>
    <xf numFmtId="15" fontId="2" fillId="2" borderId="19" xfId="2" quotePrefix="1" applyNumberFormat="1" applyFill="1" applyBorder="1" applyAlignment="1">
      <alignment horizontal="left"/>
    </xf>
    <xf numFmtId="15" fontId="2" fillId="2" borderId="19" xfId="2" applyNumberFormat="1" applyFill="1" applyBorder="1" applyAlignment="1">
      <alignment horizontal="left"/>
    </xf>
    <xf numFmtId="0" fontId="1" fillId="0" borderId="18" xfId="1" applyFont="1" applyBorder="1" applyAlignment="1">
      <alignment horizontal="left" vertical="center" wrapText="1"/>
    </xf>
  </cellXfs>
  <cellStyles count="3">
    <cellStyle name="Standard" xfId="0" builtinId="0"/>
    <cellStyle name="Standard_Choltal Bauen" xfId="1" xr:uid="{00000000-0005-0000-0000-000001000000}"/>
    <cellStyle name="Standard_Vorlage_Anzeichnungsprotokol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1771650</xdr:colOff>
          <xdr:row>5</xdr:row>
          <xdr:rowOff>180975</xdr:rowOff>
        </xdr:from>
        <xdr:to>
          <xdr:col>7</xdr:col>
          <xdr:colOff>47625</xdr:colOff>
          <xdr:row>7</xdr:row>
          <xdr:rowOff>19050</xdr:rowOff>
        </xdr:to>
        <xdr:sp macro="" textlink="">
          <xdr:nvSpPr>
            <xdr:cNvPr id="44033" name="Check Box 1" hidden="1">
              <a:extLst>
                <a:ext uri="{63B3BB69-23CF-44E3-9099-C40C66FF867C}">
                  <a14:compatExt spid="_x0000_s44033"/>
                </a:ext>
                <a:ext uri="{FF2B5EF4-FFF2-40B4-BE49-F238E27FC236}">
                  <a16:creationId xmlns:a16="http://schemas.microsoft.com/office/drawing/2014/main" id="{00000000-0008-0000-0500-00000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1771650</xdr:colOff>
          <xdr:row>9</xdr:row>
          <xdr:rowOff>47625</xdr:rowOff>
        </xdr:from>
        <xdr:to>
          <xdr:col>7</xdr:col>
          <xdr:colOff>47625</xdr:colOff>
          <xdr:row>10</xdr:row>
          <xdr:rowOff>76200</xdr:rowOff>
        </xdr:to>
        <xdr:sp macro="" textlink="">
          <xdr:nvSpPr>
            <xdr:cNvPr id="44034" name="Check Box 2" hidden="1">
              <a:extLst>
                <a:ext uri="{63B3BB69-23CF-44E3-9099-C40C66FF867C}">
                  <a14:compatExt spid="_x0000_s44034"/>
                </a:ext>
                <a:ext uri="{FF2B5EF4-FFF2-40B4-BE49-F238E27FC236}">
                  <a16:creationId xmlns:a16="http://schemas.microsoft.com/office/drawing/2014/main" id="{00000000-0008-0000-0500-00000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1771650</xdr:colOff>
          <xdr:row>13</xdr:row>
          <xdr:rowOff>171450</xdr:rowOff>
        </xdr:from>
        <xdr:to>
          <xdr:col>7</xdr:col>
          <xdr:colOff>47625</xdr:colOff>
          <xdr:row>15</xdr:row>
          <xdr:rowOff>9525</xdr:rowOff>
        </xdr:to>
        <xdr:sp macro="" textlink="">
          <xdr:nvSpPr>
            <xdr:cNvPr id="44035" name="Check Box 3" hidden="1">
              <a:extLst>
                <a:ext uri="{63B3BB69-23CF-44E3-9099-C40C66FF867C}">
                  <a14:compatExt spid="_x0000_s44035"/>
                </a:ext>
                <a:ext uri="{FF2B5EF4-FFF2-40B4-BE49-F238E27FC236}">
                  <a16:creationId xmlns:a16="http://schemas.microsoft.com/office/drawing/2014/main" id="{00000000-0008-0000-0500-00000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1771650</xdr:colOff>
          <xdr:row>17</xdr:row>
          <xdr:rowOff>95250</xdr:rowOff>
        </xdr:from>
        <xdr:to>
          <xdr:col>7</xdr:col>
          <xdr:colOff>47625</xdr:colOff>
          <xdr:row>18</xdr:row>
          <xdr:rowOff>123825</xdr:rowOff>
        </xdr:to>
        <xdr:sp macro="" textlink="">
          <xdr:nvSpPr>
            <xdr:cNvPr id="44036" name="Check Box 4" hidden="1">
              <a:extLst>
                <a:ext uri="{63B3BB69-23CF-44E3-9099-C40C66FF867C}">
                  <a14:compatExt spid="_x0000_s44036"/>
                </a:ext>
                <a:ext uri="{FF2B5EF4-FFF2-40B4-BE49-F238E27FC236}">
                  <a16:creationId xmlns:a16="http://schemas.microsoft.com/office/drawing/2014/main" id="{00000000-0008-0000-0500-00000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1771650</xdr:colOff>
          <xdr:row>21</xdr:row>
          <xdr:rowOff>38100</xdr:rowOff>
        </xdr:from>
        <xdr:to>
          <xdr:col>7</xdr:col>
          <xdr:colOff>47625</xdr:colOff>
          <xdr:row>22</xdr:row>
          <xdr:rowOff>66675</xdr:rowOff>
        </xdr:to>
        <xdr:sp macro="" textlink="">
          <xdr:nvSpPr>
            <xdr:cNvPr id="44037" name="Check Box 5" hidden="1">
              <a:extLst>
                <a:ext uri="{63B3BB69-23CF-44E3-9099-C40C66FF867C}">
                  <a14:compatExt spid="_x0000_s44037"/>
                </a:ext>
                <a:ext uri="{FF2B5EF4-FFF2-40B4-BE49-F238E27FC236}">
                  <a16:creationId xmlns:a16="http://schemas.microsoft.com/office/drawing/2014/main" id="{00000000-0008-0000-0500-000005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1771650</xdr:colOff>
          <xdr:row>25</xdr:row>
          <xdr:rowOff>38100</xdr:rowOff>
        </xdr:from>
        <xdr:to>
          <xdr:col>7</xdr:col>
          <xdr:colOff>47625</xdr:colOff>
          <xdr:row>26</xdr:row>
          <xdr:rowOff>66675</xdr:rowOff>
        </xdr:to>
        <xdr:sp macro="" textlink="">
          <xdr:nvSpPr>
            <xdr:cNvPr id="44038" name="Check Box 6" hidden="1">
              <a:extLst>
                <a:ext uri="{63B3BB69-23CF-44E3-9099-C40C66FF867C}">
                  <a14:compatExt spid="_x0000_s44038"/>
                </a:ext>
                <a:ext uri="{FF2B5EF4-FFF2-40B4-BE49-F238E27FC236}">
                  <a16:creationId xmlns:a16="http://schemas.microsoft.com/office/drawing/2014/main" id="{00000000-0008-0000-0500-000006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1771650</xdr:colOff>
          <xdr:row>29</xdr:row>
          <xdr:rowOff>19050</xdr:rowOff>
        </xdr:from>
        <xdr:to>
          <xdr:col>7</xdr:col>
          <xdr:colOff>47625</xdr:colOff>
          <xdr:row>30</xdr:row>
          <xdr:rowOff>47625</xdr:rowOff>
        </xdr:to>
        <xdr:sp macro="" textlink="">
          <xdr:nvSpPr>
            <xdr:cNvPr id="44039" name="Check Box 7" hidden="1">
              <a:extLst>
                <a:ext uri="{63B3BB69-23CF-44E3-9099-C40C66FF867C}">
                  <a14:compatExt spid="_x0000_s44039"/>
                </a:ext>
                <a:ext uri="{FF2B5EF4-FFF2-40B4-BE49-F238E27FC236}">
                  <a16:creationId xmlns:a16="http://schemas.microsoft.com/office/drawing/2014/main" id="{00000000-0008-0000-0500-000007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6"/>
  <sheetViews>
    <sheetView tabSelected="1" zoomScale="85" zoomScaleNormal="85" workbookViewId="0">
      <selection activeCell="G9" sqref="G9:H12"/>
    </sheetView>
  </sheetViews>
  <sheetFormatPr baseColWidth="10" defaultColWidth="10" defaultRowHeight="12.75" x14ac:dyDescent="0.2"/>
  <cols>
    <col min="1" max="1" width="14.625" style="16" customWidth="1"/>
    <col min="2" max="2" width="23.5" style="16" customWidth="1"/>
    <col min="3" max="4" width="21.625" style="16" customWidth="1"/>
    <col min="5" max="5" width="23.5" style="16" customWidth="1"/>
    <col min="6" max="6" width="2.375" style="16" customWidth="1"/>
    <col min="7" max="7" width="0.75" style="16" customWidth="1"/>
    <col min="8" max="8" width="21.625" style="16" customWidth="1"/>
    <col min="9" max="16384" width="10" style="16"/>
  </cols>
  <sheetData>
    <row r="1" spans="1:8" ht="15" customHeight="1" thickBot="1" x14ac:dyDescent="0.3">
      <c r="A1" s="13" t="s">
        <v>0</v>
      </c>
      <c r="B1" s="14"/>
      <c r="C1" s="93" t="s">
        <v>1</v>
      </c>
      <c r="D1" s="93"/>
      <c r="E1" s="15"/>
      <c r="F1" s="14"/>
      <c r="G1" s="14"/>
      <c r="H1" s="12"/>
    </row>
    <row r="2" spans="1:8" ht="15" customHeight="1" thickBot="1" x14ac:dyDescent="0.25">
      <c r="A2" s="17" t="s">
        <v>435</v>
      </c>
      <c r="B2" s="18" t="e">
        <f>#REF!</f>
        <v>#REF!</v>
      </c>
      <c r="C2" s="19"/>
      <c r="D2" s="20" t="s">
        <v>126</v>
      </c>
      <c r="E2" s="21">
        <v>44496</v>
      </c>
      <c r="F2" s="109" t="s">
        <v>470</v>
      </c>
      <c r="G2" s="110"/>
      <c r="H2" s="111"/>
    </row>
    <row r="3" spans="1:8" ht="15.75" customHeight="1" thickBot="1" x14ac:dyDescent="0.25">
      <c r="A3" s="22" t="s">
        <v>2</v>
      </c>
      <c r="B3" s="23" t="e">
        <f>#REF!</f>
        <v>#REF!</v>
      </c>
      <c r="C3" s="24"/>
      <c r="D3" s="91" t="s">
        <v>451</v>
      </c>
      <c r="E3" s="25"/>
      <c r="F3" s="112" t="s">
        <v>471</v>
      </c>
      <c r="G3" s="113"/>
      <c r="H3" s="114"/>
    </row>
    <row r="4" spans="1:8" ht="45.75" customHeight="1" thickBot="1" x14ac:dyDescent="0.25">
      <c r="A4" s="26" t="s">
        <v>3</v>
      </c>
      <c r="B4" s="26" t="s">
        <v>4</v>
      </c>
      <c r="C4" s="27" t="s">
        <v>437</v>
      </c>
      <c r="D4" s="27" t="s">
        <v>453</v>
      </c>
      <c r="E4" s="28" t="s">
        <v>452</v>
      </c>
      <c r="F4" s="115" t="s">
        <v>472</v>
      </c>
      <c r="G4" s="116"/>
      <c r="H4" s="92" t="s">
        <v>473</v>
      </c>
    </row>
    <row r="5" spans="1:8" ht="15" customHeight="1" x14ac:dyDescent="0.2">
      <c r="A5" s="29"/>
      <c r="B5" s="103" t="s">
        <v>454</v>
      </c>
      <c r="C5" s="103" t="s">
        <v>436</v>
      </c>
      <c r="D5" s="103" t="s">
        <v>438</v>
      </c>
      <c r="E5" s="106" t="s">
        <v>438</v>
      </c>
      <c r="F5" s="100"/>
      <c r="G5" s="94" t="s">
        <v>455</v>
      </c>
      <c r="H5" s="95"/>
    </row>
    <row r="6" spans="1:8" ht="15" customHeight="1" x14ac:dyDescent="0.2">
      <c r="A6" s="30" t="s">
        <v>5</v>
      </c>
      <c r="B6" s="104"/>
      <c r="C6" s="104"/>
      <c r="D6" s="104"/>
      <c r="E6" s="107"/>
      <c r="F6" s="101"/>
      <c r="G6" s="96"/>
      <c r="H6" s="97"/>
    </row>
    <row r="7" spans="1:8" ht="15" customHeight="1" x14ac:dyDescent="0.2">
      <c r="A7" s="31" t="s">
        <v>6</v>
      </c>
      <c r="B7" s="104"/>
      <c r="C7" s="104"/>
      <c r="D7" s="104"/>
      <c r="E7" s="107"/>
      <c r="F7" s="101"/>
      <c r="G7" s="96"/>
      <c r="H7" s="97"/>
    </row>
    <row r="8" spans="1:8" ht="36" customHeight="1" thickBot="1" x14ac:dyDescent="0.25">
      <c r="A8" s="32"/>
      <c r="B8" s="105"/>
      <c r="C8" s="105"/>
      <c r="D8" s="105"/>
      <c r="E8" s="108"/>
      <c r="F8" s="102"/>
      <c r="G8" s="98"/>
      <c r="H8" s="99"/>
    </row>
    <row r="9" spans="1:8" ht="15" customHeight="1" x14ac:dyDescent="0.2">
      <c r="A9" s="33"/>
      <c r="B9" s="103" t="s">
        <v>138</v>
      </c>
      <c r="C9" s="103" t="s">
        <v>439</v>
      </c>
      <c r="D9" s="103" t="s">
        <v>440</v>
      </c>
      <c r="E9" s="106" t="s">
        <v>456</v>
      </c>
      <c r="F9" s="100"/>
      <c r="G9" s="131" t="s">
        <v>457</v>
      </c>
      <c r="H9" s="95"/>
    </row>
    <row r="10" spans="1:8" ht="15" customHeight="1" x14ac:dyDescent="0.2">
      <c r="A10" s="34" t="s">
        <v>18</v>
      </c>
      <c r="B10" s="104"/>
      <c r="C10" s="104"/>
      <c r="D10" s="104"/>
      <c r="E10" s="107"/>
      <c r="F10" s="101"/>
      <c r="G10" s="96"/>
      <c r="H10" s="97"/>
    </row>
    <row r="11" spans="1:8" ht="15" customHeight="1" x14ac:dyDescent="0.2">
      <c r="A11" s="35" t="s">
        <v>19</v>
      </c>
      <c r="B11" s="104"/>
      <c r="C11" s="104"/>
      <c r="D11" s="104"/>
      <c r="E11" s="107"/>
      <c r="F11" s="101"/>
      <c r="G11" s="96"/>
      <c r="H11" s="97"/>
    </row>
    <row r="12" spans="1:8" ht="15" customHeight="1" thickBot="1" x14ac:dyDescent="0.25">
      <c r="A12" s="32"/>
      <c r="B12" s="105"/>
      <c r="C12" s="105"/>
      <c r="D12" s="105"/>
      <c r="E12" s="108"/>
      <c r="F12" s="102"/>
      <c r="G12" s="98"/>
      <c r="H12" s="99"/>
    </row>
    <row r="13" spans="1:8" ht="15" customHeight="1" x14ac:dyDescent="0.2">
      <c r="A13" s="36" t="s">
        <v>20</v>
      </c>
      <c r="B13" s="106" t="s">
        <v>441</v>
      </c>
      <c r="C13" s="103" t="s">
        <v>442</v>
      </c>
      <c r="D13" s="103" t="s">
        <v>443</v>
      </c>
      <c r="E13" s="106" t="s">
        <v>458</v>
      </c>
      <c r="F13" s="100"/>
      <c r="G13" s="94" t="s">
        <v>459</v>
      </c>
      <c r="H13" s="95"/>
    </row>
    <row r="14" spans="1:8" ht="15" customHeight="1" x14ac:dyDescent="0.2">
      <c r="A14" s="37" t="s">
        <v>7</v>
      </c>
      <c r="B14" s="107"/>
      <c r="C14" s="104"/>
      <c r="D14" s="118"/>
      <c r="E14" s="107"/>
      <c r="F14" s="101"/>
      <c r="G14" s="96"/>
      <c r="H14" s="97"/>
    </row>
    <row r="15" spans="1:8" ht="15" customHeight="1" x14ac:dyDescent="0.2">
      <c r="A15" s="38" t="s">
        <v>8</v>
      </c>
      <c r="B15" s="107"/>
      <c r="C15" s="104"/>
      <c r="D15" s="118"/>
      <c r="E15" s="107"/>
      <c r="F15" s="101"/>
      <c r="G15" s="96"/>
      <c r="H15" s="97"/>
    </row>
    <row r="16" spans="1:8" ht="35.25" customHeight="1" thickBot="1" x14ac:dyDescent="0.25">
      <c r="A16" s="39" t="s">
        <v>9</v>
      </c>
      <c r="B16" s="108"/>
      <c r="C16" s="105"/>
      <c r="D16" s="119"/>
      <c r="E16" s="108"/>
      <c r="F16" s="102"/>
      <c r="G16" s="98"/>
      <c r="H16" s="99"/>
    </row>
    <row r="17" spans="1:8" ht="15" customHeight="1" x14ac:dyDescent="0.2">
      <c r="A17" s="36" t="s">
        <v>21</v>
      </c>
      <c r="B17" s="106" t="s">
        <v>444</v>
      </c>
      <c r="C17" s="103" t="s">
        <v>69</v>
      </c>
      <c r="D17" s="103" t="s">
        <v>422</v>
      </c>
      <c r="E17" s="106" t="s">
        <v>460</v>
      </c>
      <c r="F17" s="100"/>
      <c r="G17" s="94" t="s">
        <v>461</v>
      </c>
      <c r="H17" s="95"/>
    </row>
    <row r="18" spans="1:8" ht="15" customHeight="1" x14ac:dyDescent="0.2">
      <c r="A18" s="37" t="s">
        <v>10</v>
      </c>
      <c r="B18" s="107"/>
      <c r="C18" s="104"/>
      <c r="D18" s="104"/>
      <c r="E18" s="107"/>
      <c r="F18" s="101"/>
      <c r="G18" s="96"/>
      <c r="H18" s="97"/>
    </row>
    <row r="19" spans="1:8" ht="15" customHeight="1" x14ac:dyDescent="0.2">
      <c r="A19" s="37" t="s">
        <v>11</v>
      </c>
      <c r="B19" s="107"/>
      <c r="C19" s="104"/>
      <c r="D19" s="104"/>
      <c r="E19" s="107"/>
      <c r="F19" s="101"/>
      <c r="G19" s="96"/>
      <c r="H19" s="97"/>
    </row>
    <row r="20" spans="1:8" ht="15" customHeight="1" thickBot="1" x14ac:dyDescent="0.25">
      <c r="A20" s="37" t="s">
        <v>12</v>
      </c>
      <c r="B20" s="108"/>
      <c r="C20" s="105"/>
      <c r="D20" s="105"/>
      <c r="E20" s="108"/>
      <c r="F20" s="102"/>
      <c r="G20" s="98"/>
      <c r="H20" s="99"/>
    </row>
    <row r="21" spans="1:8" ht="15" customHeight="1" x14ac:dyDescent="0.2">
      <c r="A21" s="36" t="s">
        <v>22</v>
      </c>
      <c r="B21" s="103" t="s">
        <v>445</v>
      </c>
      <c r="C21" s="103" t="s">
        <v>70</v>
      </c>
      <c r="D21" s="103" t="s">
        <v>446</v>
      </c>
      <c r="E21" s="106" t="s">
        <v>462</v>
      </c>
      <c r="F21" s="100"/>
      <c r="G21" s="94" t="s">
        <v>463</v>
      </c>
      <c r="H21" s="95"/>
    </row>
    <row r="22" spans="1:8" ht="15" customHeight="1" x14ac:dyDescent="0.2">
      <c r="A22" s="40" t="s">
        <v>13</v>
      </c>
      <c r="B22" s="104"/>
      <c r="C22" s="104"/>
      <c r="D22" s="104"/>
      <c r="E22" s="107"/>
      <c r="F22" s="101"/>
      <c r="G22" s="96"/>
      <c r="H22" s="97"/>
    </row>
    <row r="23" spans="1:8" ht="15" customHeight="1" x14ac:dyDescent="0.2">
      <c r="A23" s="41"/>
      <c r="B23" s="104"/>
      <c r="C23" s="104"/>
      <c r="D23" s="104"/>
      <c r="E23" s="107"/>
      <c r="F23" s="101"/>
      <c r="G23" s="96"/>
      <c r="H23" s="97"/>
    </row>
    <row r="24" spans="1:8" ht="6.75" customHeight="1" thickBot="1" x14ac:dyDescent="0.25">
      <c r="A24" s="32"/>
      <c r="B24" s="105"/>
      <c r="C24" s="105"/>
      <c r="D24" s="105"/>
      <c r="E24" s="108"/>
      <c r="F24" s="102"/>
      <c r="G24" s="98"/>
      <c r="H24" s="99"/>
    </row>
    <row r="25" spans="1:8" ht="15" customHeight="1" x14ac:dyDescent="0.2">
      <c r="A25" s="36" t="s">
        <v>22</v>
      </c>
      <c r="B25" s="103" t="s">
        <v>449</v>
      </c>
      <c r="C25" s="103" t="s">
        <v>447</v>
      </c>
      <c r="D25" s="103" t="s">
        <v>468</v>
      </c>
      <c r="E25" s="106" t="s">
        <v>464</v>
      </c>
      <c r="F25" s="100"/>
      <c r="G25" s="94" t="s">
        <v>465</v>
      </c>
      <c r="H25" s="95"/>
    </row>
    <row r="26" spans="1:8" ht="15" customHeight="1" x14ac:dyDescent="0.2">
      <c r="A26" s="40" t="s">
        <v>14</v>
      </c>
      <c r="B26" s="104"/>
      <c r="C26" s="104"/>
      <c r="D26" s="104"/>
      <c r="E26" s="107"/>
      <c r="F26" s="101"/>
      <c r="G26" s="96"/>
      <c r="H26" s="97"/>
    </row>
    <row r="27" spans="1:8" ht="15" customHeight="1" x14ac:dyDescent="0.2">
      <c r="A27" s="38" t="s">
        <v>15</v>
      </c>
      <c r="B27" s="104"/>
      <c r="C27" s="104"/>
      <c r="D27" s="104"/>
      <c r="E27" s="107"/>
      <c r="F27" s="101"/>
      <c r="G27" s="96"/>
      <c r="H27" s="97"/>
    </row>
    <row r="28" spans="1:8" ht="6.75" customHeight="1" thickBot="1" x14ac:dyDescent="0.25">
      <c r="A28" s="32"/>
      <c r="B28" s="105"/>
      <c r="C28" s="105"/>
      <c r="D28" s="105"/>
      <c r="E28" s="108"/>
      <c r="F28" s="102"/>
      <c r="G28" s="98"/>
      <c r="H28" s="99"/>
    </row>
    <row r="29" spans="1:8" ht="15" customHeight="1" x14ac:dyDescent="0.2">
      <c r="A29" s="36" t="s">
        <v>22</v>
      </c>
      <c r="B29" s="103" t="s">
        <v>448</v>
      </c>
      <c r="C29" s="103" t="s">
        <v>450</v>
      </c>
      <c r="D29" s="103" t="s">
        <v>423</v>
      </c>
      <c r="E29" s="106" t="s">
        <v>466</v>
      </c>
      <c r="F29" s="100"/>
      <c r="G29" s="94" t="s">
        <v>467</v>
      </c>
      <c r="H29" s="95"/>
    </row>
    <row r="30" spans="1:8" ht="15" customHeight="1" x14ac:dyDescent="0.2">
      <c r="A30" s="40" t="s">
        <v>16</v>
      </c>
      <c r="B30" s="104"/>
      <c r="C30" s="104"/>
      <c r="D30" s="104"/>
      <c r="E30" s="107"/>
      <c r="F30" s="101"/>
      <c r="G30" s="96"/>
      <c r="H30" s="97"/>
    </row>
    <row r="31" spans="1:8" ht="15" customHeight="1" x14ac:dyDescent="0.2">
      <c r="A31" s="117" t="s">
        <v>17</v>
      </c>
      <c r="B31" s="104"/>
      <c r="C31" s="104"/>
      <c r="D31" s="104"/>
      <c r="E31" s="107"/>
      <c r="F31" s="101"/>
      <c r="G31" s="96"/>
      <c r="H31" s="97"/>
    </row>
    <row r="32" spans="1:8" ht="6.75" customHeight="1" thickBot="1" x14ac:dyDescent="0.25">
      <c r="A32" s="117"/>
      <c r="B32" s="105"/>
      <c r="C32" s="105"/>
      <c r="D32" s="105"/>
      <c r="E32" s="108"/>
      <c r="F32" s="102"/>
      <c r="G32" s="98"/>
      <c r="H32" s="99"/>
    </row>
    <row r="33" spans="1:8" x14ac:dyDescent="0.2">
      <c r="A33" s="120" t="s">
        <v>469</v>
      </c>
      <c r="B33" s="121"/>
      <c r="C33" s="121"/>
      <c r="D33" s="121"/>
      <c r="E33" s="121"/>
      <c r="F33" s="121"/>
      <c r="G33" s="121"/>
      <c r="H33" s="122"/>
    </row>
    <row r="34" spans="1:8" x14ac:dyDescent="0.2">
      <c r="A34" s="123"/>
      <c r="B34" s="124"/>
      <c r="C34" s="124"/>
      <c r="D34" s="124"/>
      <c r="E34" s="124"/>
      <c r="F34" s="124"/>
      <c r="G34" s="124"/>
      <c r="H34" s="125"/>
    </row>
    <row r="35" spans="1:8" x14ac:dyDescent="0.2">
      <c r="A35" s="123"/>
      <c r="B35" s="124"/>
      <c r="C35" s="124"/>
      <c r="D35" s="124"/>
      <c r="E35" s="124"/>
      <c r="F35" s="124"/>
      <c r="G35" s="124"/>
      <c r="H35" s="125"/>
    </row>
    <row r="36" spans="1:8" ht="13.5" thickBot="1" x14ac:dyDescent="0.25">
      <c r="A36" s="126"/>
      <c r="B36" s="127"/>
      <c r="C36" s="127"/>
      <c r="D36" s="127"/>
      <c r="E36" s="127"/>
      <c r="F36" s="127"/>
      <c r="G36" s="127"/>
      <c r="H36" s="128"/>
    </row>
  </sheetData>
  <mergeCells count="48">
    <mergeCell ref="C1:D1"/>
    <mergeCell ref="E17:E20"/>
    <mergeCell ref="E5:E8"/>
    <mergeCell ref="E9:E12"/>
    <mergeCell ref="E13:E16"/>
    <mergeCell ref="A33:H36"/>
    <mergeCell ref="F21:F24"/>
    <mergeCell ref="F25:F28"/>
    <mergeCell ref="F29:F32"/>
    <mergeCell ref="D29:D32"/>
    <mergeCell ref="E25:E28"/>
    <mergeCell ref="E21:E24"/>
    <mergeCell ref="D25:D28"/>
    <mergeCell ref="E29:E32"/>
    <mergeCell ref="A31:A32"/>
    <mergeCell ref="D9:D12"/>
    <mergeCell ref="D13:D16"/>
    <mergeCell ref="D17:D20"/>
    <mergeCell ref="B29:B32"/>
    <mergeCell ref="B25:B28"/>
    <mergeCell ref="C25:C28"/>
    <mergeCell ref="C29:C32"/>
    <mergeCell ref="C21:C24"/>
    <mergeCell ref="B5:B8"/>
    <mergeCell ref="C5:C8"/>
    <mergeCell ref="C13:C16"/>
    <mergeCell ref="C9:C12"/>
    <mergeCell ref="B17:B20"/>
    <mergeCell ref="B21:B24"/>
    <mergeCell ref="C17:C20"/>
    <mergeCell ref="G25:H28"/>
    <mergeCell ref="G29:H32"/>
    <mergeCell ref="F2:H2"/>
    <mergeCell ref="F3:H3"/>
    <mergeCell ref="F4:G4"/>
    <mergeCell ref="G5:H8"/>
    <mergeCell ref="G9:H12"/>
    <mergeCell ref="F9:F12"/>
    <mergeCell ref="F13:F16"/>
    <mergeCell ref="F17:F20"/>
    <mergeCell ref="G17:H20"/>
    <mergeCell ref="G13:H16"/>
    <mergeCell ref="F5:F8"/>
    <mergeCell ref="D5:D8"/>
    <mergeCell ref="B13:B16"/>
    <mergeCell ref="G21:H24"/>
    <mergeCell ref="B9:B12"/>
    <mergeCell ref="D21:D24"/>
  </mergeCells>
  <phoneticPr fontId="1" type="noConversion"/>
  <printOptions horizontalCentered="1"/>
  <pageMargins left="0.35433070866141736" right="0.23622047244094491" top="0.31496062992125984" bottom="0.15748031496062992" header="0.15748031496062992" footer="0.15748031496062992"/>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defaultSize="0" autoFill="0" autoLine="0" autoPict="0">
                <anchor moveWithCells="1">
                  <from>
                    <xdr:col>4</xdr:col>
                    <xdr:colOff>1771650</xdr:colOff>
                    <xdr:row>5</xdr:row>
                    <xdr:rowOff>180975</xdr:rowOff>
                  </from>
                  <to>
                    <xdr:col>7</xdr:col>
                    <xdr:colOff>47625</xdr:colOff>
                    <xdr:row>7</xdr:row>
                    <xdr:rowOff>19050</xdr:rowOff>
                  </to>
                </anchor>
              </controlPr>
            </control>
          </mc:Choice>
        </mc:AlternateContent>
        <mc:AlternateContent xmlns:mc="http://schemas.openxmlformats.org/markup-compatibility/2006">
          <mc:Choice Requires="x14">
            <control shapeId="44034" r:id="rId5" name="Check Box 2">
              <controlPr defaultSize="0" autoFill="0" autoLine="0" autoPict="0">
                <anchor moveWithCells="1">
                  <from>
                    <xdr:col>4</xdr:col>
                    <xdr:colOff>1771650</xdr:colOff>
                    <xdr:row>9</xdr:row>
                    <xdr:rowOff>47625</xdr:rowOff>
                  </from>
                  <to>
                    <xdr:col>7</xdr:col>
                    <xdr:colOff>47625</xdr:colOff>
                    <xdr:row>10</xdr:row>
                    <xdr:rowOff>76200</xdr:rowOff>
                  </to>
                </anchor>
              </controlPr>
            </control>
          </mc:Choice>
        </mc:AlternateContent>
        <mc:AlternateContent xmlns:mc="http://schemas.openxmlformats.org/markup-compatibility/2006">
          <mc:Choice Requires="x14">
            <control shapeId="44035" r:id="rId6" name="Check Box 3">
              <controlPr defaultSize="0" autoFill="0" autoLine="0" autoPict="0">
                <anchor moveWithCells="1">
                  <from>
                    <xdr:col>4</xdr:col>
                    <xdr:colOff>1771650</xdr:colOff>
                    <xdr:row>13</xdr:row>
                    <xdr:rowOff>171450</xdr:rowOff>
                  </from>
                  <to>
                    <xdr:col>7</xdr:col>
                    <xdr:colOff>47625</xdr:colOff>
                    <xdr:row>15</xdr:row>
                    <xdr:rowOff>9525</xdr:rowOff>
                  </to>
                </anchor>
              </controlPr>
            </control>
          </mc:Choice>
        </mc:AlternateContent>
        <mc:AlternateContent xmlns:mc="http://schemas.openxmlformats.org/markup-compatibility/2006">
          <mc:Choice Requires="x14">
            <control shapeId="44036" r:id="rId7" name="Check Box 4">
              <controlPr defaultSize="0" autoFill="0" autoLine="0" autoPict="0">
                <anchor moveWithCells="1">
                  <from>
                    <xdr:col>4</xdr:col>
                    <xdr:colOff>1771650</xdr:colOff>
                    <xdr:row>17</xdr:row>
                    <xdr:rowOff>95250</xdr:rowOff>
                  </from>
                  <to>
                    <xdr:col>7</xdr:col>
                    <xdr:colOff>47625</xdr:colOff>
                    <xdr:row>18</xdr:row>
                    <xdr:rowOff>123825</xdr:rowOff>
                  </to>
                </anchor>
              </controlPr>
            </control>
          </mc:Choice>
        </mc:AlternateContent>
        <mc:AlternateContent xmlns:mc="http://schemas.openxmlformats.org/markup-compatibility/2006">
          <mc:Choice Requires="x14">
            <control shapeId="44037" r:id="rId8" name="Check Box 5">
              <controlPr defaultSize="0" autoFill="0" autoLine="0" autoPict="0">
                <anchor moveWithCells="1">
                  <from>
                    <xdr:col>4</xdr:col>
                    <xdr:colOff>1771650</xdr:colOff>
                    <xdr:row>21</xdr:row>
                    <xdr:rowOff>38100</xdr:rowOff>
                  </from>
                  <to>
                    <xdr:col>7</xdr:col>
                    <xdr:colOff>47625</xdr:colOff>
                    <xdr:row>22</xdr:row>
                    <xdr:rowOff>66675</xdr:rowOff>
                  </to>
                </anchor>
              </controlPr>
            </control>
          </mc:Choice>
        </mc:AlternateContent>
        <mc:AlternateContent xmlns:mc="http://schemas.openxmlformats.org/markup-compatibility/2006">
          <mc:Choice Requires="x14">
            <control shapeId="44038" r:id="rId9" name="Check Box 6">
              <controlPr defaultSize="0" autoFill="0" autoLine="0" autoPict="0">
                <anchor moveWithCells="1">
                  <from>
                    <xdr:col>4</xdr:col>
                    <xdr:colOff>1771650</xdr:colOff>
                    <xdr:row>25</xdr:row>
                    <xdr:rowOff>38100</xdr:rowOff>
                  </from>
                  <to>
                    <xdr:col>7</xdr:col>
                    <xdr:colOff>47625</xdr:colOff>
                    <xdr:row>26</xdr:row>
                    <xdr:rowOff>66675</xdr:rowOff>
                  </to>
                </anchor>
              </controlPr>
            </control>
          </mc:Choice>
        </mc:AlternateContent>
        <mc:AlternateContent xmlns:mc="http://schemas.openxmlformats.org/markup-compatibility/2006">
          <mc:Choice Requires="x14">
            <control shapeId="44039" r:id="rId10" name="Check Box 7">
              <controlPr defaultSize="0" autoFill="0" autoLine="0" autoPict="0">
                <anchor moveWithCells="1">
                  <from>
                    <xdr:col>4</xdr:col>
                    <xdr:colOff>1771650</xdr:colOff>
                    <xdr:row>29</xdr:row>
                    <xdr:rowOff>19050</xdr:rowOff>
                  </from>
                  <to>
                    <xdr:col>7</xdr:col>
                    <xdr:colOff>47625</xdr:colOff>
                    <xdr:row>30</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231"/>
  <sheetViews>
    <sheetView workbookViewId="0"/>
  </sheetViews>
  <sheetFormatPr baseColWidth="10" defaultColWidth="10" defaultRowHeight="12.75" x14ac:dyDescent="0.2"/>
  <cols>
    <col min="1" max="1" width="4.625" style="43" customWidth="1"/>
    <col min="2" max="2" width="3.625" style="43" customWidth="1"/>
    <col min="3" max="3" width="5.625" style="43" customWidth="1"/>
    <col min="4" max="4" width="5.375" style="43" customWidth="1"/>
    <col min="5" max="5" width="5.75" style="43" bestFit="1" customWidth="1"/>
    <col min="6" max="6" width="5.625" style="43" customWidth="1"/>
    <col min="7" max="7" width="5.25" style="43" customWidth="1"/>
    <col min="8" max="8" width="5.75" style="43" customWidth="1"/>
    <col min="9" max="9" width="5.25" style="43" customWidth="1"/>
    <col min="10" max="10" width="6.125" style="43" bestFit="1" customWidth="1"/>
    <col min="11" max="11" width="5.25" style="43" customWidth="1"/>
    <col min="12" max="12" width="6.625" style="43" customWidth="1"/>
    <col min="13" max="13" width="7.625" style="43" customWidth="1"/>
    <col min="14" max="16384" width="10" style="43"/>
  </cols>
  <sheetData>
    <row r="1" spans="1:14" x14ac:dyDescent="0.2">
      <c r="A1" s="42"/>
      <c r="B1" s="42"/>
      <c r="C1" s="42"/>
      <c r="D1" s="42"/>
      <c r="E1" s="42"/>
      <c r="F1" s="42"/>
      <c r="G1" s="42"/>
      <c r="H1" s="42"/>
      <c r="I1" s="42"/>
      <c r="J1" s="42"/>
      <c r="K1" s="42"/>
      <c r="L1" s="42"/>
      <c r="M1" s="42"/>
    </row>
    <row r="2" spans="1:14" x14ac:dyDescent="0.2">
      <c r="A2" s="42"/>
      <c r="B2" s="44" t="s">
        <v>315</v>
      </c>
      <c r="C2" s="45"/>
      <c r="D2" s="45"/>
      <c r="E2" s="45"/>
      <c r="F2" s="45"/>
      <c r="G2" s="45"/>
      <c r="H2" s="45"/>
      <c r="I2" s="45"/>
      <c r="J2" s="46" t="s">
        <v>302</v>
      </c>
      <c r="K2" s="45"/>
      <c r="L2" s="45"/>
      <c r="M2" s="47"/>
      <c r="N2" s="48"/>
    </row>
    <row r="3" spans="1:14" x14ac:dyDescent="0.2">
      <c r="A3" s="42"/>
      <c r="B3" s="49" t="s">
        <v>303</v>
      </c>
      <c r="C3" s="45"/>
      <c r="D3" s="45"/>
      <c r="E3" s="45"/>
      <c r="F3" s="45"/>
      <c r="G3" s="45"/>
      <c r="H3" s="45"/>
      <c r="I3" s="45"/>
      <c r="J3" s="50" t="s">
        <v>304</v>
      </c>
      <c r="K3" s="45"/>
      <c r="L3" s="45"/>
      <c r="M3" s="47"/>
      <c r="N3" s="48"/>
    </row>
    <row r="4" spans="1:14" x14ac:dyDescent="0.2">
      <c r="A4" s="42"/>
      <c r="B4" s="51" t="s">
        <v>126</v>
      </c>
      <c r="C4" s="45"/>
      <c r="D4" s="129">
        <v>36661</v>
      </c>
      <c r="E4" s="130"/>
      <c r="F4" s="130"/>
      <c r="G4" s="45"/>
      <c r="H4" s="45"/>
      <c r="I4" s="45"/>
      <c r="J4" s="52"/>
      <c r="K4" s="52"/>
      <c r="L4" s="45"/>
      <c r="M4" s="47"/>
      <c r="N4" s="48"/>
    </row>
    <row r="5" spans="1:14" s="56" customFormat="1" ht="15" x14ac:dyDescent="0.2">
      <c r="A5" s="53"/>
      <c r="B5" s="52"/>
      <c r="C5" s="52"/>
      <c r="D5" s="52"/>
      <c r="E5" s="52"/>
      <c r="F5" s="52"/>
      <c r="G5" s="52"/>
      <c r="H5" s="52"/>
      <c r="I5" s="52"/>
      <c r="J5" s="52"/>
      <c r="K5" s="52"/>
      <c r="L5" s="52"/>
      <c r="M5" s="54"/>
      <c r="N5" s="55"/>
    </row>
    <row r="6" spans="1:14" ht="36.75" x14ac:dyDescent="0.2">
      <c r="A6" s="42"/>
      <c r="B6" s="57" t="s">
        <v>305</v>
      </c>
      <c r="C6" s="58" t="s">
        <v>306</v>
      </c>
      <c r="D6" s="59" t="s">
        <v>314</v>
      </c>
      <c r="E6" s="60" t="s">
        <v>307</v>
      </c>
      <c r="F6" s="59" t="s">
        <v>316</v>
      </c>
      <c r="G6" s="60" t="s">
        <v>307</v>
      </c>
      <c r="H6" s="61" t="s">
        <v>308</v>
      </c>
      <c r="I6" s="60" t="s">
        <v>307</v>
      </c>
      <c r="J6" s="61" t="s">
        <v>308</v>
      </c>
      <c r="K6" s="60" t="s">
        <v>307</v>
      </c>
      <c r="L6" s="62" t="s">
        <v>309</v>
      </c>
      <c r="M6" s="62" t="s">
        <v>310</v>
      </c>
      <c r="N6" s="48"/>
    </row>
    <row r="7" spans="1:14" x14ac:dyDescent="0.2">
      <c r="A7" s="42"/>
      <c r="B7" s="63">
        <v>1</v>
      </c>
      <c r="C7" s="64">
        <v>0.2</v>
      </c>
      <c r="D7" s="65">
        <v>2</v>
      </c>
      <c r="E7" s="66">
        <f t="shared" ref="E7:E26" si="0">SUM(C7*D7)</f>
        <v>0.4</v>
      </c>
      <c r="F7" s="65">
        <v>5</v>
      </c>
      <c r="G7" s="67">
        <f t="shared" ref="G7:G26" si="1">SUM(C7*F7)</f>
        <v>1</v>
      </c>
      <c r="H7" s="65"/>
      <c r="I7" s="68">
        <f t="shared" ref="I7:I26" si="2">SUM(C7*H7)</f>
        <v>0</v>
      </c>
      <c r="J7" s="65"/>
      <c r="K7" s="68">
        <f t="shared" ref="K7:K26" si="3">SUM(C7*J7)</f>
        <v>0</v>
      </c>
      <c r="L7" s="69">
        <f t="shared" ref="L7:L26" si="4">SUM(D7+F7+H7+J7)</f>
        <v>7</v>
      </c>
      <c r="M7" s="70">
        <f t="shared" ref="M7:M26" si="5">SUM(E7+G7+I7+K7)</f>
        <v>1.4</v>
      </c>
      <c r="N7" s="48"/>
    </row>
    <row r="8" spans="1:14" x14ac:dyDescent="0.2">
      <c r="A8" s="42"/>
      <c r="B8" s="63">
        <v>2</v>
      </c>
      <c r="C8" s="64">
        <v>0.3</v>
      </c>
      <c r="D8" s="65">
        <v>9</v>
      </c>
      <c r="E8" s="66">
        <f t="shared" si="0"/>
        <v>2.6999999999999997</v>
      </c>
      <c r="F8" s="65">
        <v>3</v>
      </c>
      <c r="G8" s="67">
        <f t="shared" si="1"/>
        <v>0.89999999999999991</v>
      </c>
      <c r="H8" s="65"/>
      <c r="I8" s="68">
        <f t="shared" si="2"/>
        <v>0</v>
      </c>
      <c r="J8" s="65"/>
      <c r="K8" s="68">
        <f t="shared" si="3"/>
        <v>0</v>
      </c>
      <c r="L8" s="69">
        <f t="shared" si="4"/>
        <v>12</v>
      </c>
      <c r="M8" s="70">
        <f t="shared" si="5"/>
        <v>3.5999999999999996</v>
      </c>
      <c r="N8" s="48"/>
    </row>
    <row r="9" spans="1:14" x14ac:dyDescent="0.2">
      <c r="A9" s="42"/>
      <c r="B9" s="63">
        <v>3</v>
      </c>
      <c r="C9" s="64">
        <v>0.5</v>
      </c>
      <c r="D9" s="65">
        <v>5</v>
      </c>
      <c r="E9" s="66">
        <f t="shared" si="0"/>
        <v>2.5</v>
      </c>
      <c r="F9" s="65">
        <v>1</v>
      </c>
      <c r="G9" s="67">
        <f t="shared" si="1"/>
        <v>0.5</v>
      </c>
      <c r="H9" s="65"/>
      <c r="I9" s="68">
        <f t="shared" si="2"/>
        <v>0</v>
      </c>
      <c r="J9" s="65"/>
      <c r="K9" s="68">
        <f t="shared" si="3"/>
        <v>0</v>
      </c>
      <c r="L9" s="69">
        <f t="shared" si="4"/>
        <v>6</v>
      </c>
      <c r="M9" s="70">
        <f t="shared" si="5"/>
        <v>3</v>
      </c>
      <c r="N9" s="48"/>
    </row>
    <row r="10" spans="1:14" x14ac:dyDescent="0.2">
      <c r="A10" s="42"/>
      <c r="B10" s="63">
        <v>4</v>
      </c>
      <c r="C10" s="64">
        <v>0.7</v>
      </c>
      <c r="D10" s="65">
        <v>7</v>
      </c>
      <c r="E10" s="66">
        <f t="shared" si="0"/>
        <v>4.8999999999999995</v>
      </c>
      <c r="F10" s="65">
        <v>1</v>
      </c>
      <c r="G10" s="67">
        <f t="shared" si="1"/>
        <v>0.7</v>
      </c>
      <c r="H10" s="65"/>
      <c r="I10" s="68">
        <f t="shared" si="2"/>
        <v>0</v>
      </c>
      <c r="J10" s="65"/>
      <c r="K10" s="68">
        <f t="shared" si="3"/>
        <v>0</v>
      </c>
      <c r="L10" s="69">
        <f t="shared" si="4"/>
        <v>8</v>
      </c>
      <c r="M10" s="70">
        <f t="shared" si="5"/>
        <v>5.6</v>
      </c>
      <c r="N10" s="48"/>
    </row>
    <row r="11" spans="1:14" x14ac:dyDescent="0.2">
      <c r="A11" s="42"/>
      <c r="B11" s="63">
        <v>5</v>
      </c>
      <c r="C11" s="64">
        <v>0.9</v>
      </c>
      <c r="D11" s="65">
        <v>20</v>
      </c>
      <c r="E11" s="66">
        <f t="shared" si="0"/>
        <v>18</v>
      </c>
      <c r="F11" s="65"/>
      <c r="G11" s="67">
        <f t="shared" si="1"/>
        <v>0</v>
      </c>
      <c r="H11" s="65"/>
      <c r="I11" s="68">
        <f t="shared" si="2"/>
        <v>0</v>
      </c>
      <c r="J11" s="65"/>
      <c r="K11" s="68">
        <f t="shared" si="3"/>
        <v>0</v>
      </c>
      <c r="L11" s="69">
        <f t="shared" si="4"/>
        <v>20</v>
      </c>
      <c r="M11" s="70">
        <f t="shared" si="5"/>
        <v>18</v>
      </c>
      <c r="N11" s="48"/>
    </row>
    <row r="12" spans="1:14" x14ac:dyDescent="0.2">
      <c r="A12" s="42"/>
      <c r="B12" s="63">
        <v>6</v>
      </c>
      <c r="C12" s="64">
        <v>1.2</v>
      </c>
      <c r="D12" s="65">
        <v>13</v>
      </c>
      <c r="E12" s="66">
        <f t="shared" si="0"/>
        <v>15.6</v>
      </c>
      <c r="F12" s="65"/>
      <c r="G12" s="67">
        <f t="shared" si="1"/>
        <v>0</v>
      </c>
      <c r="H12" s="65"/>
      <c r="I12" s="68">
        <f t="shared" si="2"/>
        <v>0</v>
      </c>
      <c r="J12" s="65"/>
      <c r="K12" s="68">
        <f t="shared" si="3"/>
        <v>0</v>
      </c>
      <c r="L12" s="69">
        <f t="shared" si="4"/>
        <v>13</v>
      </c>
      <c r="M12" s="70">
        <f t="shared" si="5"/>
        <v>15.6</v>
      </c>
      <c r="N12" s="48"/>
    </row>
    <row r="13" spans="1:14" x14ac:dyDescent="0.2">
      <c r="A13" s="42"/>
      <c r="B13" s="63">
        <v>7</v>
      </c>
      <c r="C13" s="64">
        <v>1.5</v>
      </c>
      <c r="D13" s="65">
        <v>20</v>
      </c>
      <c r="E13" s="66">
        <f t="shared" si="0"/>
        <v>30</v>
      </c>
      <c r="F13" s="65"/>
      <c r="G13" s="67">
        <f t="shared" si="1"/>
        <v>0</v>
      </c>
      <c r="H13" s="65"/>
      <c r="I13" s="68">
        <f t="shared" si="2"/>
        <v>0</v>
      </c>
      <c r="J13" s="65"/>
      <c r="K13" s="68">
        <f t="shared" si="3"/>
        <v>0</v>
      </c>
      <c r="L13" s="69">
        <f t="shared" si="4"/>
        <v>20</v>
      </c>
      <c r="M13" s="70">
        <f t="shared" si="5"/>
        <v>30</v>
      </c>
      <c r="N13" s="48"/>
    </row>
    <row r="14" spans="1:14" x14ac:dyDescent="0.2">
      <c r="A14" s="42"/>
      <c r="B14" s="63">
        <v>8</v>
      </c>
      <c r="C14" s="64">
        <v>1.9</v>
      </c>
      <c r="D14" s="65">
        <v>15</v>
      </c>
      <c r="E14" s="66">
        <f t="shared" si="0"/>
        <v>28.5</v>
      </c>
      <c r="F14" s="65"/>
      <c r="G14" s="67">
        <f t="shared" si="1"/>
        <v>0</v>
      </c>
      <c r="H14" s="65"/>
      <c r="I14" s="68">
        <f t="shared" si="2"/>
        <v>0</v>
      </c>
      <c r="J14" s="65"/>
      <c r="K14" s="68">
        <f t="shared" si="3"/>
        <v>0</v>
      </c>
      <c r="L14" s="69">
        <f t="shared" si="4"/>
        <v>15</v>
      </c>
      <c r="M14" s="70">
        <f t="shared" si="5"/>
        <v>28.5</v>
      </c>
      <c r="N14" s="48"/>
    </row>
    <row r="15" spans="1:14" x14ac:dyDescent="0.2">
      <c r="A15" s="42"/>
      <c r="B15" s="63">
        <v>9</v>
      </c>
      <c r="C15" s="64">
        <v>2.2999999999999998</v>
      </c>
      <c r="D15" s="65">
        <v>14</v>
      </c>
      <c r="E15" s="66">
        <f t="shared" si="0"/>
        <v>32.199999999999996</v>
      </c>
      <c r="F15" s="65"/>
      <c r="G15" s="67">
        <f t="shared" si="1"/>
        <v>0</v>
      </c>
      <c r="H15" s="65"/>
      <c r="I15" s="68">
        <f t="shared" si="2"/>
        <v>0</v>
      </c>
      <c r="J15" s="65"/>
      <c r="K15" s="68">
        <f t="shared" si="3"/>
        <v>0</v>
      </c>
      <c r="L15" s="69">
        <f t="shared" si="4"/>
        <v>14</v>
      </c>
      <c r="M15" s="70">
        <f t="shared" si="5"/>
        <v>32.199999999999996</v>
      </c>
      <c r="N15" s="48"/>
    </row>
    <row r="16" spans="1:14" x14ac:dyDescent="0.2">
      <c r="A16" s="42"/>
      <c r="B16" s="63">
        <v>10</v>
      </c>
      <c r="C16" s="64">
        <v>2.75</v>
      </c>
      <c r="D16" s="65">
        <v>6</v>
      </c>
      <c r="E16" s="66">
        <f t="shared" si="0"/>
        <v>16.5</v>
      </c>
      <c r="F16" s="65"/>
      <c r="G16" s="67">
        <f t="shared" si="1"/>
        <v>0</v>
      </c>
      <c r="H16" s="65"/>
      <c r="I16" s="68">
        <f t="shared" si="2"/>
        <v>0</v>
      </c>
      <c r="J16" s="65"/>
      <c r="K16" s="68">
        <f t="shared" si="3"/>
        <v>0</v>
      </c>
      <c r="L16" s="69">
        <f t="shared" si="4"/>
        <v>6</v>
      </c>
      <c r="M16" s="70">
        <f t="shared" si="5"/>
        <v>16.5</v>
      </c>
      <c r="N16" s="48"/>
    </row>
    <row r="17" spans="1:14" x14ac:dyDescent="0.2">
      <c r="A17" s="42"/>
      <c r="B17" s="63">
        <v>11</v>
      </c>
      <c r="C17" s="64">
        <v>3.25</v>
      </c>
      <c r="D17" s="65">
        <v>6</v>
      </c>
      <c r="E17" s="66">
        <f t="shared" si="0"/>
        <v>19.5</v>
      </c>
      <c r="F17" s="65"/>
      <c r="G17" s="67">
        <f t="shared" si="1"/>
        <v>0</v>
      </c>
      <c r="H17" s="65"/>
      <c r="I17" s="68">
        <f t="shared" si="2"/>
        <v>0</v>
      </c>
      <c r="J17" s="65"/>
      <c r="K17" s="68">
        <f t="shared" si="3"/>
        <v>0</v>
      </c>
      <c r="L17" s="69">
        <f t="shared" si="4"/>
        <v>6</v>
      </c>
      <c r="M17" s="70">
        <f t="shared" si="5"/>
        <v>19.5</v>
      </c>
      <c r="N17" s="48"/>
    </row>
    <row r="18" spans="1:14" x14ac:dyDescent="0.2">
      <c r="A18" s="42"/>
      <c r="B18" s="63">
        <v>12</v>
      </c>
      <c r="C18" s="64">
        <v>3.75</v>
      </c>
      <c r="D18" s="65">
        <v>2</v>
      </c>
      <c r="E18" s="66">
        <f t="shared" si="0"/>
        <v>7.5</v>
      </c>
      <c r="F18" s="65"/>
      <c r="G18" s="67">
        <f t="shared" si="1"/>
        <v>0</v>
      </c>
      <c r="H18" s="65"/>
      <c r="I18" s="68">
        <f t="shared" si="2"/>
        <v>0</v>
      </c>
      <c r="J18" s="65"/>
      <c r="K18" s="68">
        <f t="shared" si="3"/>
        <v>0</v>
      </c>
      <c r="L18" s="69">
        <f t="shared" si="4"/>
        <v>2</v>
      </c>
      <c r="M18" s="70">
        <f t="shared" si="5"/>
        <v>7.5</v>
      </c>
      <c r="N18" s="48"/>
    </row>
    <row r="19" spans="1:14" x14ac:dyDescent="0.2">
      <c r="A19" s="42"/>
      <c r="B19" s="63">
        <v>13</v>
      </c>
      <c r="C19" s="64">
        <v>4.25</v>
      </c>
      <c r="D19" s="65">
        <v>1</v>
      </c>
      <c r="E19" s="66">
        <f t="shared" si="0"/>
        <v>4.25</v>
      </c>
      <c r="F19" s="65"/>
      <c r="G19" s="67">
        <f t="shared" si="1"/>
        <v>0</v>
      </c>
      <c r="H19" s="65"/>
      <c r="I19" s="68">
        <f t="shared" si="2"/>
        <v>0</v>
      </c>
      <c r="J19" s="65"/>
      <c r="K19" s="68">
        <f t="shared" si="3"/>
        <v>0</v>
      </c>
      <c r="L19" s="69">
        <f t="shared" si="4"/>
        <v>1</v>
      </c>
      <c r="M19" s="70">
        <f t="shared" si="5"/>
        <v>4.25</v>
      </c>
      <c r="N19" s="48"/>
    </row>
    <row r="20" spans="1:14" x14ac:dyDescent="0.2">
      <c r="A20" s="42"/>
      <c r="B20" s="63">
        <v>14</v>
      </c>
      <c r="C20" s="64">
        <v>4.75</v>
      </c>
      <c r="D20" s="65"/>
      <c r="E20" s="66">
        <f t="shared" si="0"/>
        <v>0</v>
      </c>
      <c r="F20" s="65"/>
      <c r="G20" s="67">
        <f t="shared" si="1"/>
        <v>0</v>
      </c>
      <c r="H20" s="65"/>
      <c r="I20" s="68">
        <f t="shared" si="2"/>
        <v>0</v>
      </c>
      <c r="J20" s="65"/>
      <c r="K20" s="68">
        <f t="shared" si="3"/>
        <v>0</v>
      </c>
      <c r="L20" s="69">
        <f t="shared" si="4"/>
        <v>0</v>
      </c>
      <c r="M20" s="70">
        <f t="shared" si="5"/>
        <v>0</v>
      </c>
      <c r="N20" s="48"/>
    </row>
    <row r="21" spans="1:14" x14ac:dyDescent="0.2">
      <c r="A21" s="42"/>
      <c r="B21" s="63">
        <v>15</v>
      </c>
      <c r="C21" s="64">
        <v>5.25</v>
      </c>
      <c r="D21" s="65"/>
      <c r="E21" s="66">
        <f t="shared" si="0"/>
        <v>0</v>
      </c>
      <c r="F21" s="65"/>
      <c r="G21" s="67">
        <f t="shared" si="1"/>
        <v>0</v>
      </c>
      <c r="H21" s="65"/>
      <c r="I21" s="68">
        <f t="shared" si="2"/>
        <v>0</v>
      </c>
      <c r="J21" s="65"/>
      <c r="K21" s="68">
        <f t="shared" si="3"/>
        <v>0</v>
      </c>
      <c r="L21" s="69">
        <f t="shared" si="4"/>
        <v>0</v>
      </c>
      <c r="M21" s="70">
        <f t="shared" si="5"/>
        <v>0</v>
      </c>
      <c r="N21" s="48"/>
    </row>
    <row r="22" spans="1:14" x14ac:dyDescent="0.2">
      <c r="A22" s="42"/>
      <c r="B22" s="63">
        <v>16</v>
      </c>
      <c r="C22" s="64">
        <v>5.8</v>
      </c>
      <c r="D22" s="65"/>
      <c r="E22" s="66">
        <f t="shared" si="0"/>
        <v>0</v>
      </c>
      <c r="F22" s="65"/>
      <c r="G22" s="67">
        <f t="shared" si="1"/>
        <v>0</v>
      </c>
      <c r="H22" s="65"/>
      <c r="I22" s="68">
        <f t="shared" si="2"/>
        <v>0</v>
      </c>
      <c r="J22" s="65"/>
      <c r="K22" s="68">
        <f t="shared" si="3"/>
        <v>0</v>
      </c>
      <c r="L22" s="69">
        <f t="shared" si="4"/>
        <v>0</v>
      </c>
      <c r="M22" s="70">
        <f t="shared" si="5"/>
        <v>0</v>
      </c>
      <c r="N22" s="48"/>
    </row>
    <row r="23" spans="1:14" x14ac:dyDescent="0.2">
      <c r="A23" s="42"/>
      <c r="B23" s="63">
        <v>17</v>
      </c>
      <c r="C23" s="64">
        <v>6.4</v>
      </c>
      <c r="D23" s="65"/>
      <c r="E23" s="66">
        <f t="shared" si="0"/>
        <v>0</v>
      </c>
      <c r="F23" s="65"/>
      <c r="G23" s="67">
        <f t="shared" si="1"/>
        <v>0</v>
      </c>
      <c r="H23" s="65"/>
      <c r="I23" s="68">
        <f t="shared" si="2"/>
        <v>0</v>
      </c>
      <c r="J23" s="65"/>
      <c r="K23" s="68">
        <f t="shared" si="3"/>
        <v>0</v>
      </c>
      <c r="L23" s="69">
        <f t="shared" si="4"/>
        <v>0</v>
      </c>
      <c r="M23" s="70">
        <f t="shared" si="5"/>
        <v>0</v>
      </c>
      <c r="N23" s="48"/>
    </row>
    <row r="24" spans="1:14" x14ac:dyDescent="0.2">
      <c r="A24" s="42"/>
      <c r="B24" s="63">
        <v>18</v>
      </c>
      <c r="C24" s="64">
        <v>7</v>
      </c>
      <c r="D24" s="65"/>
      <c r="E24" s="66">
        <f t="shared" si="0"/>
        <v>0</v>
      </c>
      <c r="F24" s="65"/>
      <c r="G24" s="67">
        <f t="shared" si="1"/>
        <v>0</v>
      </c>
      <c r="H24" s="65"/>
      <c r="I24" s="68">
        <f t="shared" si="2"/>
        <v>0</v>
      </c>
      <c r="J24" s="65"/>
      <c r="K24" s="68">
        <f t="shared" si="3"/>
        <v>0</v>
      </c>
      <c r="L24" s="69">
        <f t="shared" si="4"/>
        <v>0</v>
      </c>
      <c r="M24" s="70">
        <f t="shared" si="5"/>
        <v>0</v>
      </c>
      <c r="N24" s="48"/>
    </row>
    <row r="25" spans="1:14" x14ac:dyDescent="0.2">
      <c r="A25" s="42"/>
      <c r="B25" s="63">
        <v>19</v>
      </c>
      <c r="C25" s="64">
        <v>7.6</v>
      </c>
      <c r="D25" s="65"/>
      <c r="E25" s="66">
        <f t="shared" si="0"/>
        <v>0</v>
      </c>
      <c r="F25" s="65"/>
      <c r="G25" s="67">
        <f t="shared" si="1"/>
        <v>0</v>
      </c>
      <c r="H25" s="65"/>
      <c r="I25" s="68">
        <f t="shared" si="2"/>
        <v>0</v>
      </c>
      <c r="J25" s="65"/>
      <c r="K25" s="68">
        <f t="shared" si="3"/>
        <v>0</v>
      </c>
      <c r="L25" s="69">
        <f t="shared" si="4"/>
        <v>0</v>
      </c>
      <c r="M25" s="70">
        <f t="shared" si="5"/>
        <v>0</v>
      </c>
      <c r="N25" s="48"/>
    </row>
    <row r="26" spans="1:14" x14ac:dyDescent="0.2">
      <c r="A26" s="42"/>
      <c r="B26" s="63">
        <v>20</v>
      </c>
      <c r="C26" s="64">
        <v>8.3000000000000007</v>
      </c>
      <c r="D26" s="65"/>
      <c r="E26" s="66">
        <f t="shared" si="0"/>
        <v>0</v>
      </c>
      <c r="F26" s="65"/>
      <c r="G26" s="67">
        <f t="shared" si="1"/>
        <v>0</v>
      </c>
      <c r="H26" s="65"/>
      <c r="I26" s="68">
        <f t="shared" si="2"/>
        <v>0</v>
      </c>
      <c r="J26" s="65"/>
      <c r="K26" s="68">
        <f t="shared" si="3"/>
        <v>0</v>
      </c>
      <c r="L26" s="69">
        <f t="shared" si="4"/>
        <v>0</v>
      </c>
      <c r="M26" s="70">
        <f t="shared" si="5"/>
        <v>0</v>
      </c>
      <c r="N26" s="48"/>
    </row>
    <row r="27" spans="1:14" x14ac:dyDescent="0.2">
      <c r="A27" s="42"/>
      <c r="B27" s="71"/>
      <c r="C27" s="72"/>
      <c r="D27" s="65"/>
      <c r="E27" s="66"/>
      <c r="F27" s="65"/>
      <c r="G27" s="67"/>
      <c r="H27" s="65"/>
      <c r="I27" s="68"/>
      <c r="J27" s="65"/>
      <c r="K27" s="68"/>
      <c r="L27" s="73"/>
      <c r="M27" s="74"/>
      <c r="N27" s="48"/>
    </row>
    <row r="28" spans="1:14" x14ac:dyDescent="0.2">
      <c r="A28" s="42"/>
      <c r="B28" s="71" t="s">
        <v>311</v>
      </c>
      <c r="C28" s="75"/>
      <c r="D28" s="76">
        <f>SUM(D7:D26)</f>
        <v>120</v>
      </c>
      <c r="E28" s="77">
        <f>SUM(E6:E26)</f>
        <v>182.54999999999998</v>
      </c>
      <c r="F28" s="78">
        <f>SUM(F7:F26)</f>
        <v>10</v>
      </c>
      <c r="G28" s="79">
        <f>SUM(G6:G26)</f>
        <v>3.0999999999999996</v>
      </c>
      <c r="H28" s="78">
        <f>SUM(H7:H26)</f>
        <v>0</v>
      </c>
      <c r="I28" s="80">
        <f>SUM(I6:I26)</f>
        <v>0</v>
      </c>
      <c r="J28" s="78">
        <f>SUM(J7:J26)</f>
        <v>0</v>
      </c>
      <c r="K28" s="80">
        <f>SUM(K6:K26)</f>
        <v>0</v>
      </c>
      <c r="L28" s="81">
        <f>SUM(D28+F28+H28+J28)</f>
        <v>130</v>
      </c>
      <c r="M28" s="82">
        <f>SUM(E28+G28+I28+K28)</f>
        <v>185.64999999999998</v>
      </c>
      <c r="N28" s="48"/>
    </row>
    <row r="29" spans="1:14" x14ac:dyDescent="0.2">
      <c r="A29" s="42"/>
      <c r="B29" s="42"/>
      <c r="C29" s="42"/>
      <c r="D29" s="83"/>
      <c r="E29" s="64"/>
      <c r="F29" s="83"/>
      <c r="G29" s="68"/>
      <c r="H29" s="68"/>
      <c r="I29" s="68"/>
      <c r="J29" s="83"/>
      <c r="K29" s="68"/>
      <c r="L29" s="83"/>
      <c r="M29" s="84"/>
      <c r="N29" s="48"/>
    </row>
    <row r="30" spans="1:14" x14ac:dyDescent="0.2">
      <c r="A30" s="42"/>
      <c r="B30" s="42" t="s">
        <v>312</v>
      </c>
      <c r="C30" s="42"/>
      <c r="D30" s="85">
        <f>D28/$L$28</f>
        <v>0.92307692307692313</v>
      </c>
      <c r="E30" s="64"/>
      <c r="F30" s="85">
        <f>F28/$L$28</f>
        <v>7.6923076923076927E-2</v>
      </c>
      <c r="G30" s="68"/>
      <c r="H30" s="85">
        <f>H28/$L$28</f>
        <v>0</v>
      </c>
      <c r="I30" s="68"/>
      <c r="J30" s="85">
        <f>J28/$L$28</f>
        <v>0</v>
      </c>
      <c r="K30" s="68"/>
      <c r="L30" s="85">
        <f>L28/$L$28</f>
        <v>1</v>
      </c>
      <c r="M30" s="84"/>
      <c r="N30" s="48"/>
    </row>
    <row r="31" spans="1:14" x14ac:dyDescent="0.2">
      <c r="A31" s="42"/>
      <c r="B31" s="42"/>
      <c r="C31" s="42"/>
      <c r="D31" s="83"/>
      <c r="E31" s="64"/>
      <c r="F31" s="83"/>
      <c r="G31" s="68"/>
      <c r="H31" s="68"/>
      <c r="I31" s="68"/>
      <c r="J31" s="83"/>
      <c r="K31" s="68"/>
      <c r="L31" s="83"/>
      <c r="M31" s="84"/>
      <c r="N31" s="48"/>
    </row>
    <row r="32" spans="1:14" x14ac:dyDescent="0.2">
      <c r="A32" s="42"/>
      <c r="B32" s="42" t="s">
        <v>313</v>
      </c>
      <c r="C32" s="42"/>
      <c r="D32" s="85"/>
      <c r="E32" s="64">
        <f>M28/L28</f>
        <v>1.4280769230769228</v>
      </c>
      <c r="F32" s="85"/>
      <c r="G32" s="68"/>
      <c r="H32" s="68"/>
      <c r="I32" s="68"/>
      <c r="J32" s="85"/>
      <c r="K32" s="68"/>
      <c r="L32" s="85"/>
      <c r="M32" s="84"/>
      <c r="N32" s="48"/>
    </row>
    <row r="33" spans="1:14" x14ac:dyDescent="0.2">
      <c r="A33" s="42"/>
      <c r="B33" s="42"/>
      <c r="C33" s="42"/>
      <c r="D33" s="42"/>
      <c r="E33" s="86"/>
      <c r="F33" s="42"/>
      <c r="G33" s="86"/>
      <c r="H33" s="86"/>
      <c r="I33" s="86"/>
      <c r="J33" s="42"/>
      <c r="K33" s="86"/>
      <c r="L33" s="42"/>
      <c r="M33" s="86"/>
      <c r="N33" s="48"/>
    </row>
    <row r="34" spans="1:14" x14ac:dyDescent="0.2">
      <c r="A34" s="42"/>
      <c r="B34" s="87" t="s">
        <v>317</v>
      </c>
      <c r="C34" s="42"/>
      <c r="D34" s="42"/>
      <c r="E34" s="86"/>
      <c r="F34" s="87" t="s">
        <v>320</v>
      </c>
      <c r="G34" s="86"/>
      <c r="H34" s="86"/>
      <c r="I34" s="86"/>
      <c r="J34" s="42"/>
      <c r="K34" s="86"/>
      <c r="L34" s="42"/>
      <c r="M34" s="86"/>
      <c r="N34" s="48"/>
    </row>
    <row r="35" spans="1:14" x14ac:dyDescent="0.2">
      <c r="A35" s="42"/>
      <c r="B35" s="87" t="s">
        <v>318</v>
      </c>
      <c r="C35" s="42"/>
      <c r="D35" s="42"/>
      <c r="E35" s="42"/>
      <c r="F35" s="87" t="s">
        <v>319</v>
      </c>
      <c r="G35" s="42"/>
      <c r="H35" s="42"/>
      <c r="I35" s="42"/>
      <c r="J35" s="42"/>
      <c r="K35" s="42"/>
      <c r="L35" s="42"/>
      <c r="M35" s="42"/>
      <c r="N35" s="48"/>
    </row>
    <row r="36" spans="1:14" s="90" customFormat="1" x14ac:dyDescent="0.2">
      <c r="A36" s="88"/>
      <c r="B36" s="88"/>
      <c r="C36" s="88"/>
      <c r="D36" s="88"/>
      <c r="E36" s="88"/>
      <c r="F36" s="88"/>
      <c r="G36" s="88"/>
      <c r="H36" s="88"/>
      <c r="I36" s="88"/>
      <c r="J36" s="88"/>
      <c r="K36" s="88"/>
      <c r="L36" s="88"/>
      <c r="M36" s="88"/>
      <c r="N36" s="89"/>
    </row>
    <row r="37" spans="1:14" x14ac:dyDescent="0.2">
      <c r="A37" s="42"/>
      <c r="B37" s="42"/>
      <c r="C37" s="42"/>
      <c r="D37" s="42"/>
      <c r="E37" s="42"/>
      <c r="F37" s="42"/>
      <c r="G37" s="42"/>
      <c r="H37" s="42"/>
      <c r="I37" s="42"/>
      <c r="J37" s="42"/>
      <c r="K37" s="42"/>
      <c r="L37" s="42"/>
      <c r="M37" s="42"/>
      <c r="N37" s="48"/>
    </row>
    <row r="38" spans="1:14" x14ac:dyDescent="0.2">
      <c r="A38" s="42"/>
      <c r="B38" s="42"/>
      <c r="C38" s="42"/>
      <c r="D38" s="42"/>
      <c r="E38" s="42"/>
      <c r="F38" s="42"/>
      <c r="G38" s="42"/>
      <c r="H38" s="42"/>
      <c r="I38" s="42"/>
      <c r="J38" s="42"/>
      <c r="K38" s="42"/>
      <c r="L38" s="42"/>
      <c r="M38" s="42"/>
      <c r="N38" s="48"/>
    </row>
    <row r="39" spans="1:14" ht="13.5" customHeight="1" x14ac:dyDescent="0.2">
      <c r="A39" s="42"/>
      <c r="B39" s="42"/>
      <c r="C39" s="42"/>
      <c r="D39" s="42"/>
      <c r="E39" s="42"/>
      <c r="F39" s="42"/>
      <c r="G39" s="42"/>
      <c r="H39" s="42"/>
      <c r="I39" s="42"/>
      <c r="J39" s="42"/>
      <c r="K39" s="42"/>
      <c r="L39" s="42"/>
      <c r="M39" s="42"/>
      <c r="N39" s="48"/>
    </row>
    <row r="40" spans="1:14" x14ac:dyDescent="0.2">
      <c r="A40" s="42"/>
      <c r="B40" s="42"/>
      <c r="C40" s="42"/>
      <c r="D40" s="42"/>
      <c r="E40" s="42"/>
      <c r="F40" s="42"/>
      <c r="G40" s="42"/>
      <c r="H40" s="42"/>
      <c r="I40" s="42"/>
      <c r="J40" s="42"/>
      <c r="K40" s="42"/>
      <c r="L40" s="42"/>
      <c r="M40" s="42"/>
      <c r="N40" s="48"/>
    </row>
    <row r="41" spans="1:14" x14ac:dyDescent="0.2">
      <c r="A41" s="42"/>
      <c r="B41" s="42"/>
      <c r="C41" s="42"/>
      <c r="D41" s="42"/>
      <c r="E41" s="42"/>
      <c r="F41" s="42"/>
      <c r="G41" s="42"/>
      <c r="H41" s="42"/>
      <c r="I41" s="42"/>
      <c r="J41" s="42"/>
      <c r="K41" s="42"/>
      <c r="L41" s="42"/>
      <c r="M41" s="42"/>
      <c r="N41" s="48"/>
    </row>
    <row r="42" spans="1:14" x14ac:dyDescent="0.2">
      <c r="A42" s="42"/>
      <c r="B42" s="42"/>
      <c r="C42" s="42"/>
      <c r="D42" s="42"/>
      <c r="E42" s="42"/>
      <c r="F42" s="42"/>
      <c r="G42" s="42"/>
      <c r="H42" s="42"/>
      <c r="I42" s="42"/>
      <c r="J42" s="42"/>
      <c r="K42" s="42"/>
      <c r="L42" s="42"/>
      <c r="M42" s="42"/>
      <c r="N42" s="48"/>
    </row>
    <row r="43" spans="1:14" x14ac:dyDescent="0.2">
      <c r="A43" s="42"/>
      <c r="B43" s="42"/>
      <c r="C43" s="42"/>
      <c r="D43" s="42"/>
      <c r="E43" s="42"/>
      <c r="F43" s="42"/>
      <c r="G43" s="42"/>
      <c r="H43" s="42"/>
      <c r="I43" s="42"/>
      <c r="J43" s="42"/>
      <c r="K43" s="42"/>
      <c r="L43" s="42"/>
      <c r="M43" s="42"/>
      <c r="N43" s="48"/>
    </row>
    <row r="44" spans="1:14" x14ac:dyDescent="0.2">
      <c r="A44" s="42"/>
      <c r="B44" s="42"/>
      <c r="C44" s="42"/>
      <c r="D44" s="42"/>
      <c r="E44" s="42"/>
      <c r="F44" s="42"/>
      <c r="G44" s="42"/>
      <c r="H44" s="42"/>
      <c r="I44" s="42"/>
      <c r="J44" s="42"/>
      <c r="K44" s="42"/>
      <c r="L44" s="42"/>
      <c r="M44" s="42"/>
      <c r="N44" s="48"/>
    </row>
    <row r="45" spans="1:14" x14ac:dyDescent="0.2">
      <c r="A45" s="42"/>
      <c r="B45" s="42"/>
      <c r="C45" s="42"/>
      <c r="D45" s="42"/>
      <c r="E45" s="42"/>
      <c r="F45" s="42"/>
      <c r="G45" s="42"/>
      <c r="H45" s="42"/>
      <c r="I45" s="42"/>
      <c r="J45" s="42"/>
      <c r="K45" s="42"/>
      <c r="L45" s="42"/>
      <c r="M45" s="42"/>
      <c r="N45" s="48"/>
    </row>
    <row r="46" spans="1:14" x14ac:dyDescent="0.2">
      <c r="A46" s="42"/>
      <c r="B46" s="42"/>
      <c r="C46" s="42"/>
      <c r="D46" s="42"/>
      <c r="E46" s="42"/>
      <c r="F46" s="42"/>
      <c r="G46" s="42"/>
      <c r="H46" s="42"/>
      <c r="I46" s="42"/>
      <c r="J46" s="42"/>
      <c r="K46" s="42"/>
      <c r="L46" s="42"/>
      <c r="M46" s="42"/>
      <c r="N46" s="48"/>
    </row>
    <row r="47" spans="1:14" x14ac:dyDescent="0.2">
      <c r="A47" s="42"/>
      <c r="B47" s="42"/>
      <c r="C47" s="42"/>
      <c r="D47" s="42"/>
      <c r="E47" s="42"/>
      <c r="F47" s="42"/>
      <c r="G47" s="42"/>
      <c r="H47" s="42"/>
      <c r="I47" s="42"/>
      <c r="J47" s="42"/>
      <c r="K47" s="42"/>
      <c r="L47" s="42"/>
      <c r="M47" s="42"/>
      <c r="N47" s="48"/>
    </row>
    <row r="48" spans="1:14" x14ac:dyDescent="0.2">
      <c r="A48" s="42"/>
      <c r="B48" s="42"/>
      <c r="C48" s="42"/>
      <c r="D48" s="42"/>
      <c r="E48" s="42"/>
      <c r="F48" s="42"/>
      <c r="G48" s="42"/>
      <c r="H48" s="42"/>
      <c r="I48" s="42"/>
      <c r="J48" s="42"/>
      <c r="K48" s="42"/>
      <c r="L48" s="42"/>
      <c r="M48" s="42"/>
      <c r="N48" s="48"/>
    </row>
    <row r="49" spans="1:14" x14ac:dyDescent="0.2">
      <c r="A49" s="42"/>
      <c r="B49" s="42"/>
      <c r="C49" s="42"/>
      <c r="D49" s="42"/>
      <c r="E49" s="42"/>
      <c r="F49" s="42"/>
      <c r="G49" s="42"/>
      <c r="H49" s="42"/>
      <c r="I49" s="42"/>
      <c r="J49" s="42"/>
      <c r="K49" s="42"/>
      <c r="L49" s="42"/>
      <c r="M49" s="42"/>
      <c r="N49" s="48"/>
    </row>
    <row r="50" spans="1:14" x14ac:dyDescent="0.2">
      <c r="A50" s="42"/>
      <c r="B50" s="42"/>
      <c r="C50" s="42"/>
      <c r="D50" s="42"/>
      <c r="E50" s="42"/>
      <c r="F50" s="42"/>
      <c r="G50" s="42"/>
      <c r="H50" s="42"/>
      <c r="I50" s="42"/>
      <c r="J50" s="42"/>
      <c r="K50" s="42"/>
      <c r="L50" s="42"/>
      <c r="M50" s="42"/>
      <c r="N50" s="48"/>
    </row>
    <row r="51" spans="1:14" x14ac:dyDescent="0.2">
      <c r="A51" s="42"/>
      <c r="B51" s="42"/>
      <c r="C51" s="42"/>
      <c r="D51" s="42"/>
      <c r="E51" s="42"/>
      <c r="F51" s="42"/>
      <c r="G51" s="42"/>
      <c r="H51" s="42"/>
      <c r="I51" s="42"/>
      <c r="J51" s="42"/>
      <c r="K51" s="42"/>
      <c r="L51" s="42"/>
      <c r="M51" s="42"/>
      <c r="N51" s="48"/>
    </row>
    <row r="52" spans="1:14" x14ac:dyDescent="0.2">
      <c r="A52" s="42"/>
      <c r="B52" s="42"/>
      <c r="C52" s="42"/>
      <c r="D52" s="42"/>
      <c r="E52" s="42"/>
      <c r="F52" s="42"/>
      <c r="G52" s="42"/>
      <c r="H52" s="42"/>
      <c r="I52" s="42"/>
      <c r="J52" s="42"/>
      <c r="K52" s="42"/>
      <c r="L52" s="42"/>
      <c r="M52" s="42"/>
      <c r="N52" s="48"/>
    </row>
    <row r="53" spans="1:14" x14ac:dyDescent="0.2">
      <c r="A53" s="42"/>
      <c r="B53" s="42"/>
      <c r="C53" s="42"/>
      <c r="D53" s="42"/>
      <c r="E53" s="42"/>
      <c r="F53" s="42"/>
      <c r="G53" s="42"/>
      <c r="H53" s="42"/>
      <c r="I53" s="42"/>
      <c r="J53" s="42"/>
      <c r="K53" s="42"/>
      <c r="L53" s="42"/>
      <c r="M53" s="42"/>
      <c r="N53" s="48"/>
    </row>
    <row r="54" spans="1:14" x14ac:dyDescent="0.2">
      <c r="A54" s="48"/>
      <c r="B54" s="48"/>
      <c r="C54" s="48"/>
      <c r="D54" s="48"/>
      <c r="E54" s="48"/>
      <c r="F54" s="48"/>
      <c r="G54" s="48"/>
      <c r="H54" s="48"/>
      <c r="I54" s="48"/>
      <c r="J54" s="48"/>
      <c r="K54" s="48"/>
      <c r="L54" s="48"/>
      <c r="M54" s="48"/>
      <c r="N54" s="48"/>
    </row>
    <row r="55" spans="1:14" x14ac:dyDescent="0.2">
      <c r="A55" s="48"/>
      <c r="B55" s="48"/>
      <c r="C55" s="48"/>
      <c r="D55" s="48"/>
      <c r="E55" s="48"/>
      <c r="F55" s="48"/>
      <c r="G55" s="48"/>
      <c r="H55" s="48"/>
      <c r="I55" s="48"/>
      <c r="J55" s="48"/>
      <c r="K55" s="48"/>
      <c r="L55" s="48"/>
      <c r="M55" s="48"/>
    </row>
    <row r="56" spans="1:14" x14ac:dyDescent="0.2">
      <c r="A56" s="48"/>
    </row>
    <row r="57" spans="1:14" x14ac:dyDescent="0.2">
      <c r="A57" s="48"/>
    </row>
    <row r="58" spans="1:14" x14ac:dyDescent="0.2">
      <c r="A58" s="48"/>
    </row>
    <row r="59" spans="1:14" x14ac:dyDescent="0.2">
      <c r="A59" s="48"/>
    </row>
    <row r="60" spans="1:14" x14ac:dyDescent="0.2">
      <c r="A60" s="48"/>
    </row>
    <row r="61" spans="1:14" x14ac:dyDescent="0.2">
      <c r="A61" s="48"/>
    </row>
    <row r="62" spans="1:14" x14ac:dyDescent="0.2">
      <c r="A62" s="48"/>
    </row>
    <row r="63" spans="1:14" x14ac:dyDescent="0.2">
      <c r="A63" s="48"/>
    </row>
    <row r="64" spans="1:14" x14ac:dyDescent="0.2">
      <c r="A64" s="48"/>
    </row>
    <row r="65" spans="1:1" x14ac:dyDescent="0.2">
      <c r="A65" s="48"/>
    </row>
    <row r="66" spans="1:1" x14ac:dyDescent="0.2">
      <c r="A66" s="48"/>
    </row>
    <row r="67" spans="1:1" x14ac:dyDescent="0.2">
      <c r="A67" s="48"/>
    </row>
    <row r="68" spans="1:1" x14ac:dyDescent="0.2">
      <c r="A68" s="48"/>
    </row>
    <row r="69" spans="1:1" x14ac:dyDescent="0.2">
      <c r="A69" s="48"/>
    </row>
    <row r="70" spans="1:1" x14ac:dyDescent="0.2">
      <c r="A70" s="48"/>
    </row>
    <row r="71" spans="1:1" x14ac:dyDescent="0.2">
      <c r="A71" s="48"/>
    </row>
    <row r="72" spans="1:1" x14ac:dyDescent="0.2">
      <c r="A72" s="48"/>
    </row>
    <row r="73" spans="1:1" x14ac:dyDescent="0.2">
      <c r="A73" s="48"/>
    </row>
    <row r="74" spans="1:1" x14ac:dyDescent="0.2">
      <c r="A74" s="48"/>
    </row>
    <row r="75" spans="1:1" x14ac:dyDescent="0.2">
      <c r="A75" s="48"/>
    </row>
    <row r="76" spans="1:1" x14ac:dyDescent="0.2">
      <c r="A76" s="48"/>
    </row>
    <row r="77" spans="1:1" x14ac:dyDescent="0.2">
      <c r="A77" s="48"/>
    </row>
    <row r="78" spans="1:1" x14ac:dyDescent="0.2">
      <c r="A78" s="48"/>
    </row>
    <row r="79" spans="1:1" x14ac:dyDescent="0.2">
      <c r="A79" s="48"/>
    </row>
    <row r="80" spans="1:1" x14ac:dyDescent="0.2">
      <c r="A80" s="48"/>
    </row>
    <row r="81" spans="1:1" x14ac:dyDescent="0.2">
      <c r="A81" s="48"/>
    </row>
    <row r="82" spans="1:1" x14ac:dyDescent="0.2">
      <c r="A82" s="48"/>
    </row>
    <row r="83" spans="1:1" x14ac:dyDescent="0.2">
      <c r="A83" s="48"/>
    </row>
    <row r="84" spans="1:1" x14ac:dyDescent="0.2">
      <c r="A84" s="48"/>
    </row>
    <row r="85" spans="1:1" x14ac:dyDescent="0.2">
      <c r="A85" s="48"/>
    </row>
    <row r="86" spans="1:1" x14ac:dyDescent="0.2">
      <c r="A86" s="48"/>
    </row>
    <row r="87" spans="1:1" x14ac:dyDescent="0.2">
      <c r="A87" s="48"/>
    </row>
    <row r="88" spans="1:1" x14ac:dyDescent="0.2">
      <c r="A88" s="48"/>
    </row>
    <row r="89" spans="1:1" x14ac:dyDescent="0.2">
      <c r="A89" s="48"/>
    </row>
    <row r="90" spans="1:1" x14ac:dyDescent="0.2">
      <c r="A90" s="48"/>
    </row>
    <row r="91" spans="1:1" x14ac:dyDescent="0.2">
      <c r="A91" s="48"/>
    </row>
    <row r="92" spans="1:1" x14ac:dyDescent="0.2">
      <c r="A92" s="48"/>
    </row>
    <row r="93" spans="1:1" x14ac:dyDescent="0.2">
      <c r="A93" s="48"/>
    </row>
    <row r="94" spans="1:1" x14ac:dyDescent="0.2">
      <c r="A94" s="48"/>
    </row>
    <row r="95" spans="1:1" x14ac:dyDescent="0.2">
      <c r="A95" s="48"/>
    </row>
    <row r="96" spans="1:1" x14ac:dyDescent="0.2">
      <c r="A96" s="48"/>
    </row>
    <row r="97" spans="1:1" x14ac:dyDescent="0.2">
      <c r="A97" s="48"/>
    </row>
    <row r="98" spans="1:1" x14ac:dyDescent="0.2">
      <c r="A98" s="48"/>
    </row>
    <row r="99" spans="1:1" x14ac:dyDescent="0.2">
      <c r="A99" s="48"/>
    </row>
    <row r="100" spans="1:1" x14ac:dyDescent="0.2">
      <c r="A100" s="48"/>
    </row>
    <row r="101" spans="1:1" x14ac:dyDescent="0.2">
      <c r="A101" s="48"/>
    </row>
    <row r="102" spans="1:1" x14ac:dyDescent="0.2">
      <c r="A102" s="48"/>
    </row>
    <row r="103" spans="1:1" x14ac:dyDescent="0.2">
      <c r="A103" s="48"/>
    </row>
    <row r="104" spans="1:1" x14ac:dyDescent="0.2">
      <c r="A104" s="48"/>
    </row>
    <row r="105" spans="1:1" x14ac:dyDescent="0.2">
      <c r="A105" s="48"/>
    </row>
    <row r="106" spans="1:1" x14ac:dyDescent="0.2">
      <c r="A106" s="48"/>
    </row>
    <row r="107" spans="1:1" x14ac:dyDescent="0.2">
      <c r="A107" s="48"/>
    </row>
    <row r="108" spans="1:1" x14ac:dyDescent="0.2">
      <c r="A108" s="48"/>
    </row>
    <row r="109" spans="1:1" x14ac:dyDescent="0.2">
      <c r="A109" s="48"/>
    </row>
    <row r="110" spans="1:1" x14ac:dyDescent="0.2">
      <c r="A110" s="48"/>
    </row>
    <row r="111" spans="1:1" x14ac:dyDescent="0.2">
      <c r="A111" s="48"/>
    </row>
    <row r="112" spans="1:1" x14ac:dyDescent="0.2">
      <c r="A112" s="48"/>
    </row>
    <row r="113" spans="1:1" x14ac:dyDescent="0.2">
      <c r="A113" s="48"/>
    </row>
    <row r="114" spans="1:1" x14ac:dyDescent="0.2">
      <c r="A114" s="48"/>
    </row>
    <row r="115" spans="1:1" x14ac:dyDescent="0.2">
      <c r="A115" s="48"/>
    </row>
    <row r="116" spans="1:1" x14ac:dyDescent="0.2">
      <c r="A116" s="48"/>
    </row>
    <row r="117" spans="1:1" x14ac:dyDescent="0.2">
      <c r="A117" s="48"/>
    </row>
    <row r="118" spans="1:1" x14ac:dyDescent="0.2">
      <c r="A118" s="48"/>
    </row>
    <row r="119" spans="1:1" x14ac:dyDescent="0.2">
      <c r="A119" s="48"/>
    </row>
    <row r="120" spans="1:1" x14ac:dyDescent="0.2">
      <c r="A120" s="48"/>
    </row>
    <row r="121" spans="1:1" x14ac:dyDescent="0.2">
      <c r="A121" s="48"/>
    </row>
    <row r="122" spans="1:1" x14ac:dyDescent="0.2">
      <c r="A122" s="48"/>
    </row>
    <row r="123" spans="1:1" x14ac:dyDescent="0.2">
      <c r="A123" s="48"/>
    </row>
    <row r="124" spans="1:1" x14ac:dyDescent="0.2">
      <c r="A124" s="48"/>
    </row>
    <row r="125" spans="1:1" x14ac:dyDescent="0.2">
      <c r="A125" s="48"/>
    </row>
    <row r="126" spans="1:1" x14ac:dyDescent="0.2">
      <c r="A126" s="48"/>
    </row>
    <row r="127" spans="1:1" x14ac:dyDescent="0.2">
      <c r="A127" s="48"/>
    </row>
    <row r="128" spans="1:1" x14ac:dyDescent="0.2">
      <c r="A128" s="48"/>
    </row>
    <row r="129" spans="1:1" x14ac:dyDescent="0.2">
      <c r="A129" s="48"/>
    </row>
    <row r="130" spans="1:1" x14ac:dyDescent="0.2">
      <c r="A130" s="48"/>
    </row>
    <row r="131" spans="1:1" x14ac:dyDescent="0.2">
      <c r="A131" s="48"/>
    </row>
    <row r="132" spans="1:1" x14ac:dyDescent="0.2">
      <c r="A132" s="48"/>
    </row>
    <row r="133" spans="1:1" x14ac:dyDescent="0.2">
      <c r="A133" s="48"/>
    </row>
    <row r="134" spans="1:1" x14ac:dyDescent="0.2">
      <c r="A134" s="48"/>
    </row>
    <row r="135" spans="1:1" x14ac:dyDescent="0.2">
      <c r="A135" s="48"/>
    </row>
    <row r="136" spans="1:1" x14ac:dyDescent="0.2">
      <c r="A136" s="48"/>
    </row>
    <row r="137" spans="1:1" x14ac:dyDescent="0.2">
      <c r="A137" s="48"/>
    </row>
    <row r="138" spans="1:1" x14ac:dyDescent="0.2">
      <c r="A138" s="48"/>
    </row>
    <row r="139" spans="1:1" x14ac:dyDescent="0.2">
      <c r="A139" s="48"/>
    </row>
    <row r="140" spans="1:1" x14ac:dyDescent="0.2">
      <c r="A140" s="48"/>
    </row>
    <row r="141" spans="1:1" x14ac:dyDescent="0.2">
      <c r="A141" s="48"/>
    </row>
    <row r="142" spans="1:1" x14ac:dyDescent="0.2">
      <c r="A142" s="48"/>
    </row>
    <row r="143" spans="1:1" x14ac:dyDescent="0.2">
      <c r="A143" s="48"/>
    </row>
    <row r="144" spans="1:1" x14ac:dyDescent="0.2">
      <c r="A144" s="48"/>
    </row>
    <row r="145" spans="1:1" x14ac:dyDescent="0.2">
      <c r="A145" s="48"/>
    </row>
    <row r="146" spans="1:1" x14ac:dyDescent="0.2">
      <c r="A146" s="48"/>
    </row>
    <row r="147" spans="1:1" x14ac:dyDescent="0.2">
      <c r="A147" s="48"/>
    </row>
    <row r="148" spans="1:1" x14ac:dyDescent="0.2">
      <c r="A148" s="48"/>
    </row>
    <row r="149" spans="1:1" x14ac:dyDescent="0.2">
      <c r="A149" s="48"/>
    </row>
    <row r="150" spans="1:1" x14ac:dyDescent="0.2">
      <c r="A150" s="48"/>
    </row>
    <row r="151" spans="1:1" x14ac:dyDescent="0.2">
      <c r="A151" s="48"/>
    </row>
    <row r="152" spans="1:1" x14ac:dyDescent="0.2">
      <c r="A152" s="48"/>
    </row>
    <row r="153" spans="1:1" x14ac:dyDescent="0.2">
      <c r="A153" s="48"/>
    </row>
    <row r="154" spans="1:1" x14ac:dyDescent="0.2">
      <c r="A154" s="48"/>
    </row>
    <row r="155" spans="1:1" x14ac:dyDescent="0.2">
      <c r="A155" s="48"/>
    </row>
    <row r="156" spans="1:1" x14ac:dyDescent="0.2">
      <c r="A156" s="48"/>
    </row>
    <row r="157" spans="1:1" x14ac:dyDescent="0.2">
      <c r="A157" s="48"/>
    </row>
    <row r="158" spans="1:1" x14ac:dyDescent="0.2">
      <c r="A158" s="48"/>
    </row>
    <row r="159" spans="1:1" x14ac:dyDescent="0.2">
      <c r="A159" s="48"/>
    </row>
    <row r="160" spans="1:1" x14ac:dyDescent="0.2">
      <c r="A160" s="48"/>
    </row>
    <row r="161" spans="1:1" x14ac:dyDescent="0.2">
      <c r="A161" s="48"/>
    </row>
    <row r="162" spans="1:1" x14ac:dyDescent="0.2">
      <c r="A162" s="48"/>
    </row>
    <row r="163" spans="1:1" x14ac:dyDescent="0.2">
      <c r="A163" s="48"/>
    </row>
    <row r="164" spans="1:1" x14ac:dyDescent="0.2">
      <c r="A164" s="48"/>
    </row>
    <row r="165" spans="1:1" x14ac:dyDescent="0.2">
      <c r="A165" s="48"/>
    </row>
    <row r="166" spans="1:1" x14ac:dyDescent="0.2">
      <c r="A166" s="48"/>
    </row>
    <row r="167" spans="1:1" x14ac:dyDescent="0.2">
      <c r="A167" s="48"/>
    </row>
    <row r="168" spans="1:1" x14ac:dyDescent="0.2">
      <c r="A168" s="48"/>
    </row>
    <row r="169" spans="1:1" x14ac:dyDescent="0.2">
      <c r="A169" s="48"/>
    </row>
    <row r="170" spans="1:1" x14ac:dyDescent="0.2">
      <c r="A170" s="48"/>
    </row>
    <row r="171" spans="1:1" x14ac:dyDescent="0.2">
      <c r="A171" s="48"/>
    </row>
    <row r="172" spans="1:1" x14ac:dyDescent="0.2">
      <c r="A172" s="48"/>
    </row>
    <row r="173" spans="1:1" x14ac:dyDescent="0.2">
      <c r="A173" s="48"/>
    </row>
    <row r="174" spans="1:1" x14ac:dyDescent="0.2">
      <c r="A174" s="48"/>
    </row>
    <row r="175" spans="1:1" x14ac:dyDescent="0.2">
      <c r="A175" s="48"/>
    </row>
    <row r="176" spans="1:1" x14ac:dyDescent="0.2">
      <c r="A176" s="48"/>
    </row>
    <row r="177" spans="1:1" x14ac:dyDescent="0.2">
      <c r="A177" s="48"/>
    </row>
    <row r="178" spans="1:1" x14ac:dyDescent="0.2">
      <c r="A178" s="48"/>
    </row>
    <row r="179" spans="1:1" x14ac:dyDescent="0.2">
      <c r="A179" s="48"/>
    </row>
    <row r="180" spans="1:1" x14ac:dyDescent="0.2">
      <c r="A180" s="48"/>
    </row>
    <row r="181" spans="1:1" x14ac:dyDescent="0.2">
      <c r="A181" s="48"/>
    </row>
    <row r="182" spans="1:1" x14ac:dyDescent="0.2">
      <c r="A182" s="48"/>
    </row>
    <row r="183" spans="1:1" x14ac:dyDescent="0.2">
      <c r="A183" s="48"/>
    </row>
    <row r="184" spans="1:1" x14ac:dyDescent="0.2">
      <c r="A184" s="48"/>
    </row>
    <row r="185" spans="1:1" x14ac:dyDescent="0.2">
      <c r="A185" s="48"/>
    </row>
    <row r="186" spans="1:1" x14ac:dyDescent="0.2">
      <c r="A186" s="48"/>
    </row>
    <row r="187" spans="1:1" x14ac:dyDescent="0.2">
      <c r="A187" s="48"/>
    </row>
    <row r="188" spans="1:1" x14ac:dyDescent="0.2">
      <c r="A188" s="48"/>
    </row>
    <row r="189" spans="1:1" x14ac:dyDescent="0.2">
      <c r="A189" s="48"/>
    </row>
    <row r="190" spans="1:1" x14ac:dyDescent="0.2">
      <c r="A190" s="48"/>
    </row>
    <row r="191" spans="1:1" x14ac:dyDescent="0.2">
      <c r="A191" s="48"/>
    </row>
    <row r="192" spans="1:1" x14ac:dyDescent="0.2">
      <c r="A192" s="48"/>
    </row>
    <row r="193" spans="1:1" x14ac:dyDescent="0.2">
      <c r="A193" s="48"/>
    </row>
    <row r="194" spans="1:1" x14ac:dyDescent="0.2">
      <c r="A194" s="48"/>
    </row>
    <row r="195" spans="1:1" x14ac:dyDescent="0.2">
      <c r="A195" s="48"/>
    </row>
    <row r="196" spans="1:1" x14ac:dyDescent="0.2">
      <c r="A196" s="48"/>
    </row>
    <row r="197" spans="1:1" x14ac:dyDescent="0.2">
      <c r="A197" s="48"/>
    </row>
    <row r="198" spans="1:1" x14ac:dyDescent="0.2">
      <c r="A198" s="48"/>
    </row>
    <row r="199" spans="1:1" x14ac:dyDescent="0.2">
      <c r="A199" s="48"/>
    </row>
    <row r="200" spans="1:1" x14ac:dyDescent="0.2">
      <c r="A200" s="48"/>
    </row>
    <row r="201" spans="1:1" x14ac:dyDescent="0.2">
      <c r="A201" s="48"/>
    </row>
    <row r="202" spans="1:1" x14ac:dyDescent="0.2">
      <c r="A202" s="48"/>
    </row>
    <row r="203" spans="1:1" x14ac:dyDescent="0.2">
      <c r="A203" s="48"/>
    </row>
    <row r="204" spans="1:1" x14ac:dyDescent="0.2">
      <c r="A204" s="48"/>
    </row>
    <row r="205" spans="1:1" x14ac:dyDescent="0.2">
      <c r="A205" s="48"/>
    </row>
    <row r="206" spans="1:1" x14ac:dyDescent="0.2">
      <c r="A206" s="48"/>
    </row>
    <row r="207" spans="1:1" x14ac:dyDescent="0.2">
      <c r="A207" s="48"/>
    </row>
    <row r="208" spans="1:1" x14ac:dyDescent="0.2">
      <c r="A208" s="48"/>
    </row>
    <row r="209" spans="1:1" x14ac:dyDescent="0.2">
      <c r="A209" s="48"/>
    </row>
    <row r="210" spans="1:1" x14ac:dyDescent="0.2">
      <c r="A210" s="48"/>
    </row>
    <row r="211" spans="1:1" x14ac:dyDescent="0.2">
      <c r="A211" s="48"/>
    </row>
    <row r="212" spans="1:1" x14ac:dyDescent="0.2">
      <c r="A212" s="48"/>
    </row>
    <row r="213" spans="1:1" x14ac:dyDescent="0.2">
      <c r="A213" s="48"/>
    </row>
    <row r="214" spans="1:1" x14ac:dyDescent="0.2">
      <c r="A214" s="48"/>
    </row>
    <row r="215" spans="1:1" x14ac:dyDescent="0.2">
      <c r="A215" s="48"/>
    </row>
    <row r="216" spans="1:1" x14ac:dyDescent="0.2">
      <c r="A216" s="48"/>
    </row>
    <row r="217" spans="1:1" x14ac:dyDescent="0.2">
      <c r="A217" s="48"/>
    </row>
    <row r="218" spans="1:1" x14ac:dyDescent="0.2">
      <c r="A218" s="48"/>
    </row>
    <row r="219" spans="1:1" x14ac:dyDescent="0.2">
      <c r="A219" s="48"/>
    </row>
    <row r="220" spans="1:1" x14ac:dyDescent="0.2">
      <c r="A220" s="48"/>
    </row>
    <row r="221" spans="1:1" x14ac:dyDescent="0.2">
      <c r="A221" s="48"/>
    </row>
    <row r="222" spans="1:1" x14ac:dyDescent="0.2">
      <c r="A222" s="48"/>
    </row>
    <row r="223" spans="1:1" x14ac:dyDescent="0.2">
      <c r="A223" s="48"/>
    </row>
    <row r="224" spans="1:1" x14ac:dyDescent="0.2">
      <c r="A224" s="48"/>
    </row>
    <row r="225" spans="1:1" x14ac:dyDescent="0.2">
      <c r="A225" s="48"/>
    </row>
    <row r="226" spans="1:1" x14ac:dyDescent="0.2">
      <c r="A226" s="48"/>
    </row>
    <row r="227" spans="1:1" x14ac:dyDescent="0.2">
      <c r="A227" s="48"/>
    </row>
    <row r="228" spans="1:1" x14ac:dyDescent="0.2">
      <c r="A228" s="48"/>
    </row>
    <row r="229" spans="1:1" x14ac:dyDescent="0.2">
      <c r="A229" s="48"/>
    </row>
    <row r="230" spans="1:1" x14ac:dyDescent="0.2">
      <c r="A230" s="48"/>
    </row>
    <row r="231" spans="1:1" x14ac:dyDescent="0.2">
      <c r="A231" s="48"/>
    </row>
  </sheetData>
  <mergeCells count="1">
    <mergeCell ref="D4:F4"/>
  </mergeCells>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24"/>
  <dimension ref="A1:H51"/>
  <sheetViews>
    <sheetView workbookViewId="0">
      <selection activeCell="C4" sqref="C4"/>
    </sheetView>
  </sheetViews>
  <sheetFormatPr baseColWidth="10" defaultRowHeight="14.25" x14ac:dyDescent="0.2"/>
  <cols>
    <col min="1" max="1" width="16" style="4" customWidth="1"/>
    <col min="2" max="3" width="22.5" style="4" customWidth="1"/>
    <col min="4" max="8" width="22.5" style="6" customWidth="1"/>
    <col min="9" max="9" width="6.5" style="6" customWidth="1"/>
    <col min="10" max="16384" width="11" style="6"/>
  </cols>
  <sheetData>
    <row r="1" spans="1:8" ht="51" x14ac:dyDescent="0.2">
      <c r="A1" s="4">
        <v>8</v>
      </c>
      <c r="B1" s="5" t="s">
        <v>179</v>
      </c>
      <c r="C1" s="5" t="s">
        <v>180</v>
      </c>
      <c r="D1" s="5" t="s">
        <v>181</v>
      </c>
      <c r="E1" s="5" t="s">
        <v>182</v>
      </c>
      <c r="F1" s="5" t="s">
        <v>183</v>
      </c>
      <c r="G1" s="5" t="s">
        <v>184</v>
      </c>
      <c r="H1" s="5" t="s">
        <v>185</v>
      </c>
    </row>
    <row r="2" spans="1:8" x14ac:dyDescent="0.2">
      <c r="A2" s="6"/>
      <c r="B2" s="6"/>
      <c r="C2" s="6"/>
      <c r="F2" s="7"/>
      <c r="G2" s="7"/>
      <c r="H2" s="7"/>
    </row>
    <row r="3" spans="1:8" ht="38.25" x14ac:dyDescent="0.2">
      <c r="A3" s="4" t="s">
        <v>125</v>
      </c>
      <c r="E3" s="4" t="s">
        <v>117</v>
      </c>
      <c r="F3" s="7"/>
      <c r="G3" s="7"/>
      <c r="H3" s="7"/>
    </row>
    <row r="4" spans="1:8" ht="127.5" x14ac:dyDescent="0.2">
      <c r="A4" s="4" t="s">
        <v>335</v>
      </c>
      <c r="C4" s="8" t="s">
        <v>133</v>
      </c>
      <c r="D4" s="8" t="s">
        <v>175</v>
      </c>
      <c r="E4" s="7"/>
      <c r="F4" s="7"/>
      <c r="G4" s="7"/>
      <c r="H4" s="7"/>
    </row>
    <row r="5" spans="1:8" ht="102" x14ac:dyDescent="0.2">
      <c r="A5" s="4" t="s">
        <v>186</v>
      </c>
      <c r="C5" s="8" t="s">
        <v>336</v>
      </c>
      <c r="D5" s="8" t="s">
        <v>176</v>
      </c>
      <c r="E5" s="7"/>
      <c r="F5" s="7"/>
      <c r="G5" s="7"/>
      <c r="H5" s="7"/>
    </row>
    <row r="6" spans="1:8" ht="102" x14ac:dyDescent="0.2">
      <c r="A6" s="9" t="s">
        <v>187</v>
      </c>
      <c r="C6" s="8" t="s">
        <v>134</v>
      </c>
      <c r="D6" s="8" t="s">
        <v>177</v>
      </c>
      <c r="E6" s="7"/>
      <c r="F6" s="7"/>
      <c r="G6" s="7"/>
      <c r="H6" s="7"/>
    </row>
    <row r="7" spans="1:8" ht="89.25" x14ac:dyDescent="0.2">
      <c r="A7" s="4" t="s">
        <v>173</v>
      </c>
      <c r="C7" s="10" t="s">
        <v>135</v>
      </c>
      <c r="D7" s="10" t="s">
        <v>178</v>
      </c>
      <c r="E7" s="7"/>
      <c r="F7" s="7"/>
      <c r="G7" s="7"/>
      <c r="H7" s="7"/>
    </row>
    <row r="8" spans="1:8" ht="89.25" x14ac:dyDescent="0.2">
      <c r="A8" s="4" t="s">
        <v>410</v>
      </c>
      <c r="C8" s="9"/>
      <c r="D8" s="9" t="s">
        <v>334</v>
      </c>
      <c r="E8" s="7"/>
      <c r="F8" s="7"/>
      <c r="G8" s="7"/>
      <c r="H8" s="7"/>
    </row>
    <row r="9" spans="1:8" ht="76.5" x14ac:dyDescent="0.2">
      <c r="A9" s="4" t="s">
        <v>174</v>
      </c>
      <c r="C9" s="9"/>
      <c r="D9" s="9" t="s">
        <v>333</v>
      </c>
      <c r="E9" s="7"/>
      <c r="F9" s="7"/>
      <c r="G9" s="7"/>
      <c r="H9" s="7"/>
    </row>
    <row r="10" spans="1:8" ht="114.75" x14ac:dyDescent="0.2">
      <c r="A10" s="4" t="s">
        <v>136</v>
      </c>
      <c r="C10" s="9"/>
      <c r="D10" s="9" t="s">
        <v>332</v>
      </c>
      <c r="E10" s="7"/>
      <c r="F10" s="7"/>
      <c r="G10" s="7"/>
      <c r="H10" s="7"/>
    </row>
    <row r="11" spans="1:8" ht="51" x14ac:dyDescent="0.2">
      <c r="A11" s="4" t="s">
        <v>404</v>
      </c>
      <c r="C11" s="9"/>
      <c r="D11" s="9" t="s">
        <v>331</v>
      </c>
      <c r="E11" s="7"/>
      <c r="F11" s="7"/>
      <c r="G11" s="7"/>
      <c r="H11" s="7"/>
    </row>
    <row r="12" spans="1:8" ht="51" x14ac:dyDescent="0.2">
      <c r="A12" s="4" t="s">
        <v>405</v>
      </c>
      <c r="C12" s="9"/>
      <c r="D12" s="9"/>
      <c r="E12" s="7"/>
      <c r="F12" s="7"/>
      <c r="G12" s="7"/>
      <c r="H12" s="4" t="s">
        <v>122</v>
      </c>
    </row>
    <row r="13" spans="1:8" ht="63.75" x14ac:dyDescent="0.2">
      <c r="A13" s="4" t="s">
        <v>406</v>
      </c>
      <c r="C13" s="9"/>
      <c r="D13" s="9" t="s">
        <v>329</v>
      </c>
      <c r="E13" s="7"/>
      <c r="F13" s="7"/>
      <c r="G13" s="7"/>
      <c r="H13" s="4"/>
    </row>
    <row r="14" spans="1:8" ht="63.75" x14ac:dyDescent="0.2">
      <c r="A14" s="4" t="s">
        <v>407</v>
      </c>
      <c r="C14" s="9"/>
      <c r="D14" s="9" t="s">
        <v>330</v>
      </c>
      <c r="E14" s="7"/>
      <c r="F14" s="7"/>
      <c r="G14" s="7"/>
      <c r="H14" s="4"/>
    </row>
    <row r="15" spans="1:8" ht="63.75" x14ac:dyDescent="0.2">
      <c r="A15" s="4" t="s">
        <v>408</v>
      </c>
      <c r="C15" s="9"/>
      <c r="D15" s="9"/>
      <c r="E15" s="7"/>
      <c r="F15" s="7"/>
      <c r="G15" s="7"/>
      <c r="H15" s="4" t="s">
        <v>122</v>
      </c>
    </row>
    <row r="16" spans="1:8" ht="63.75" x14ac:dyDescent="0.2">
      <c r="A16" s="4" t="s">
        <v>409</v>
      </c>
      <c r="C16" s="9"/>
      <c r="D16" s="9"/>
      <c r="E16" s="7"/>
      <c r="F16" s="7"/>
      <c r="G16" s="7"/>
      <c r="H16" s="4" t="s">
        <v>123</v>
      </c>
    </row>
    <row r="17" spans="1:8" ht="51" x14ac:dyDescent="0.2">
      <c r="A17" s="4" t="s">
        <v>403</v>
      </c>
      <c r="C17" s="9"/>
      <c r="D17" s="9" t="s">
        <v>124</v>
      </c>
      <c r="E17" s="7"/>
      <c r="F17" s="7"/>
      <c r="G17" s="7"/>
      <c r="H17" s="4"/>
    </row>
    <row r="18" spans="1:8" x14ac:dyDescent="0.2">
      <c r="D18" s="7"/>
      <c r="E18" s="7"/>
      <c r="F18" s="7"/>
      <c r="G18" s="7"/>
      <c r="H18" s="7"/>
    </row>
    <row r="19" spans="1:8" x14ac:dyDescent="0.2">
      <c r="D19" s="7"/>
      <c r="E19" s="7"/>
      <c r="F19" s="7"/>
      <c r="G19" s="7"/>
      <c r="H19" s="7"/>
    </row>
    <row r="20" spans="1:8" x14ac:dyDescent="0.2">
      <c r="D20" s="7"/>
      <c r="E20" s="7"/>
      <c r="F20" s="7"/>
      <c r="G20" s="7"/>
      <c r="H20" s="7"/>
    </row>
    <row r="21" spans="1:8" x14ac:dyDescent="0.2">
      <c r="D21" s="7"/>
      <c r="E21" s="7"/>
      <c r="F21" s="7"/>
      <c r="G21" s="7"/>
      <c r="H21" s="7"/>
    </row>
    <row r="22" spans="1:8" x14ac:dyDescent="0.2">
      <c r="D22" s="7"/>
      <c r="E22" s="7"/>
      <c r="F22" s="7"/>
      <c r="G22" s="7"/>
      <c r="H22" s="7"/>
    </row>
    <row r="23" spans="1:8" x14ac:dyDescent="0.2">
      <c r="D23" s="7"/>
      <c r="E23" s="7"/>
      <c r="F23" s="7"/>
      <c r="G23" s="7"/>
      <c r="H23" s="7"/>
    </row>
    <row r="24" spans="1:8" x14ac:dyDescent="0.2">
      <c r="D24" s="7"/>
      <c r="E24" s="7"/>
      <c r="F24" s="7"/>
      <c r="G24" s="7"/>
      <c r="H24" s="7"/>
    </row>
    <row r="25" spans="1:8" x14ac:dyDescent="0.2">
      <c r="D25" s="7"/>
      <c r="E25" s="7"/>
      <c r="F25" s="7"/>
      <c r="G25" s="7"/>
      <c r="H25" s="7"/>
    </row>
    <row r="26" spans="1:8" x14ac:dyDescent="0.2">
      <c r="D26" s="7"/>
      <c r="E26" s="7"/>
      <c r="F26" s="7"/>
      <c r="G26" s="7"/>
      <c r="H26" s="7"/>
    </row>
    <row r="27" spans="1:8" x14ac:dyDescent="0.2">
      <c r="D27" s="7"/>
      <c r="E27" s="7"/>
      <c r="F27" s="7"/>
      <c r="G27" s="7"/>
      <c r="H27" s="7"/>
    </row>
    <row r="28" spans="1:8" x14ac:dyDescent="0.2">
      <c r="D28" s="7"/>
      <c r="E28" s="7"/>
      <c r="F28" s="7"/>
      <c r="G28" s="7"/>
      <c r="H28" s="7"/>
    </row>
    <row r="51" ht="14.25" customHeight="1" x14ac:dyDescent="0.2"/>
  </sheetData>
  <phoneticPr fontId="1" type="noConversion"/>
  <pageMargins left="0.78740157499999996" right="0.78740157499999996" top="0.984251969" bottom="0.984251969" header="0.4921259845" footer="0.4921259845"/>
  <pageSetup paperSize="18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25"/>
  <dimension ref="A1:H128"/>
  <sheetViews>
    <sheetView zoomScale="115" workbookViewId="0">
      <pane xSplit="1" ySplit="1" topLeftCell="C50" activePane="bottomRight" state="frozenSplit"/>
      <selection pane="topRight" activeCell="C1" sqref="C1"/>
      <selection pane="bottomLeft" activeCell="A7" sqref="A7"/>
      <selection pane="bottomRight" activeCell="D54" sqref="D54"/>
    </sheetView>
  </sheetViews>
  <sheetFormatPr baseColWidth="10" defaultRowHeight="14.25" x14ac:dyDescent="0.2"/>
  <cols>
    <col min="1" max="1" width="45.75" style="11" bestFit="1" customWidth="1"/>
    <col min="2" max="6" width="22.5" customWidth="1"/>
    <col min="7" max="7" width="22.375" customWidth="1"/>
    <col min="8" max="8" width="22.625" customWidth="1"/>
  </cols>
  <sheetData>
    <row r="1" spans="1:8" ht="51" x14ac:dyDescent="0.2">
      <c r="A1" s="2">
        <v>37</v>
      </c>
      <c r="B1" s="1" t="s">
        <v>118</v>
      </c>
      <c r="C1" s="1" t="s">
        <v>119</v>
      </c>
      <c r="D1" s="1" t="s">
        <v>120</v>
      </c>
      <c r="E1" s="1" t="s">
        <v>114</v>
      </c>
      <c r="F1" s="1" t="s">
        <v>115</v>
      </c>
      <c r="G1" s="1" t="s">
        <v>121</v>
      </c>
      <c r="H1" s="1" t="s">
        <v>116</v>
      </c>
    </row>
    <row r="2" spans="1:8" x14ac:dyDescent="0.2">
      <c r="B2" s="3"/>
      <c r="C2" s="3"/>
      <c r="D2" s="3"/>
      <c r="E2" s="3"/>
      <c r="F2" s="3"/>
      <c r="G2" s="3"/>
      <c r="H2" s="3"/>
    </row>
    <row r="3" spans="1:8" ht="67.5" x14ac:dyDescent="0.2">
      <c r="A3" s="11" t="s">
        <v>321</v>
      </c>
      <c r="B3" s="3" t="s">
        <v>300</v>
      </c>
      <c r="C3" s="3" t="s">
        <v>293</v>
      </c>
      <c r="D3" s="3" t="s">
        <v>294</v>
      </c>
      <c r="E3" s="3" t="s">
        <v>295</v>
      </c>
      <c r="F3" s="3" t="s">
        <v>296</v>
      </c>
      <c r="G3" s="3" t="s">
        <v>322</v>
      </c>
      <c r="H3" s="3" t="s">
        <v>297</v>
      </c>
    </row>
    <row r="4" spans="1:8" ht="67.5" x14ac:dyDescent="0.2">
      <c r="A4" s="11" t="s">
        <v>357</v>
      </c>
      <c r="B4" s="3" t="s">
        <v>358</v>
      </c>
      <c r="C4" s="3" t="s">
        <v>207</v>
      </c>
      <c r="D4" s="3"/>
      <c r="E4" s="3" t="s">
        <v>146</v>
      </c>
      <c r="F4" s="3" t="s">
        <v>147</v>
      </c>
      <c r="G4" s="3" t="s">
        <v>359</v>
      </c>
      <c r="H4" s="3" t="s">
        <v>355</v>
      </c>
    </row>
    <row r="5" spans="1:8" ht="56.25" x14ac:dyDescent="0.2">
      <c r="A5" s="11" t="s">
        <v>360</v>
      </c>
      <c r="B5" s="3" t="s">
        <v>361</v>
      </c>
      <c r="C5" s="3" t="s">
        <v>207</v>
      </c>
      <c r="D5" s="3"/>
      <c r="E5" s="3" t="s">
        <v>146</v>
      </c>
      <c r="F5" s="3" t="s">
        <v>147</v>
      </c>
      <c r="G5" s="3" t="s">
        <v>359</v>
      </c>
      <c r="H5" s="3" t="s">
        <v>355</v>
      </c>
    </row>
    <row r="6" spans="1:8" s="2" customFormat="1" ht="56.25" x14ac:dyDescent="0.2">
      <c r="A6" s="2" t="s">
        <v>380</v>
      </c>
      <c r="B6" s="3" t="s">
        <v>127</v>
      </c>
      <c r="C6" s="3" t="s">
        <v>128</v>
      </c>
      <c r="D6" s="3"/>
      <c r="E6" s="3" t="s">
        <v>378</v>
      </c>
      <c r="F6" s="3" t="s">
        <v>132</v>
      </c>
      <c r="G6" s="3" t="s">
        <v>129</v>
      </c>
      <c r="H6" s="3" t="s">
        <v>172</v>
      </c>
    </row>
    <row r="7" spans="1:8" s="2" customFormat="1" ht="56.25" x14ac:dyDescent="0.2">
      <c r="A7" s="2" t="s">
        <v>381</v>
      </c>
      <c r="B7" s="3" t="s">
        <v>130</v>
      </c>
      <c r="C7" s="3" t="s">
        <v>128</v>
      </c>
      <c r="E7" s="3" t="s">
        <v>378</v>
      </c>
      <c r="F7" s="3" t="s">
        <v>132</v>
      </c>
      <c r="G7" s="3" t="s">
        <v>131</v>
      </c>
      <c r="H7" s="3" t="s">
        <v>172</v>
      </c>
    </row>
    <row r="8" spans="1:8" ht="56.25" x14ac:dyDescent="0.2">
      <c r="A8" s="11" t="s">
        <v>352</v>
      </c>
      <c r="B8" s="3" t="s">
        <v>353</v>
      </c>
      <c r="C8" s="3" t="s">
        <v>207</v>
      </c>
      <c r="E8" s="3" t="s">
        <v>146</v>
      </c>
      <c r="F8" s="3" t="s">
        <v>296</v>
      </c>
      <c r="G8" s="3" t="s">
        <v>354</v>
      </c>
      <c r="H8" s="3" t="s">
        <v>355</v>
      </c>
    </row>
    <row r="9" spans="1:8" ht="67.5" x14ac:dyDescent="0.2">
      <c r="A9" s="11" t="s">
        <v>363</v>
      </c>
      <c r="B9" s="3" t="s">
        <v>362</v>
      </c>
      <c r="C9" s="3" t="s">
        <v>207</v>
      </c>
      <c r="D9" s="3"/>
      <c r="E9" s="3" t="s">
        <v>146</v>
      </c>
      <c r="F9" s="3" t="s">
        <v>296</v>
      </c>
      <c r="G9" s="3" t="s">
        <v>354</v>
      </c>
      <c r="H9" s="3" t="s">
        <v>355</v>
      </c>
    </row>
    <row r="10" spans="1:8" ht="56.25" x14ac:dyDescent="0.2">
      <c r="A10" s="11" t="s">
        <v>364</v>
      </c>
      <c r="B10" s="3" t="s">
        <v>365</v>
      </c>
      <c r="C10" s="3" t="s">
        <v>207</v>
      </c>
      <c r="D10" s="3"/>
      <c r="E10" s="3" t="s">
        <v>146</v>
      </c>
      <c r="F10" s="3" t="s">
        <v>296</v>
      </c>
      <c r="G10" s="3" t="s">
        <v>354</v>
      </c>
      <c r="H10" s="3" t="s">
        <v>355</v>
      </c>
    </row>
    <row r="11" spans="1:8" s="2" customFormat="1" ht="56.25" x14ac:dyDescent="0.2">
      <c r="A11" s="2" t="s">
        <v>379</v>
      </c>
      <c r="B11" s="3" t="s">
        <v>127</v>
      </c>
      <c r="C11" s="3" t="s">
        <v>128</v>
      </c>
      <c r="D11" s="3"/>
      <c r="E11" s="3" t="s">
        <v>378</v>
      </c>
      <c r="F11" s="3" t="s">
        <v>132</v>
      </c>
      <c r="G11" s="3" t="s">
        <v>129</v>
      </c>
      <c r="H11" s="3" t="s">
        <v>172</v>
      </c>
    </row>
    <row r="12" spans="1:8" s="2" customFormat="1" ht="56.25" x14ac:dyDescent="0.2">
      <c r="A12" s="2" t="s">
        <v>383</v>
      </c>
      <c r="B12" s="3" t="s">
        <v>384</v>
      </c>
      <c r="C12" s="3" t="s">
        <v>128</v>
      </c>
      <c r="D12" s="3"/>
      <c r="E12" s="3" t="s">
        <v>378</v>
      </c>
      <c r="F12" s="3" t="s">
        <v>132</v>
      </c>
      <c r="G12" s="3" t="s">
        <v>129</v>
      </c>
      <c r="H12" s="3" t="s">
        <v>172</v>
      </c>
    </row>
    <row r="13" spans="1:8" s="2" customFormat="1" ht="56.25" x14ac:dyDescent="0.2">
      <c r="A13" s="2" t="s">
        <v>389</v>
      </c>
      <c r="B13" s="3" t="s">
        <v>390</v>
      </c>
      <c r="C13" s="3" t="s">
        <v>190</v>
      </c>
      <c r="D13" s="3"/>
      <c r="E13" s="3" t="s">
        <v>378</v>
      </c>
      <c r="F13" s="3" t="s">
        <v>387</v>
      </c>
      <c r="G13" s="3" t="s">
        <v>129</v>
      </c>
      <c r="H13" s="3" t="s">
        <v>388</v>
      </c>
    </row>
    <row r="14" spans="1:8" s="2" customFormat="1" ht="56.25" x14ac:dyDescent="0.2">
      <c r="A14" s="2" t="s">
        <v>385</v>
      </c>
      <c r="B14" s="3" t="s">
        <v>386</v>
      </c>
      <c r="C14" s="3" t="s">
        <v>190</v>
      </c>
      <c r="D14" s="3"/>
      <c r="E14" s="3" t="s">
        <v>378</v>
      </c>
      <c r="F14" s="3" t="s">
        <v>132</v>
      </c>
      <c r="G14" s="3" t="s">
        <v>387</v>
      </c>
      <c r="H14" s="3" t="s">
        <v>388</v>
      </c>
    </row>
    <row r="15" spans="1:8" s="2" customFormat="1" ht="56.25" x14ac:dyDescent="0.2">
      <c r="A15" s="2" t="s">
        <v>382</v>
      </c>
      <c r="B15" s="3" t="s">
        <v>130</v>
      </c>
      <c r="C15" s="3" t="s">
        <v>128</v>
      </c>
      <c r="E15" s="3" t="s">
        <v>378</v>
      </c>
      <c r="F15" s="3" t="s">
        <v>132</v>
      </c>
      <c r="G15" s="3" t="s">
        <v>131</v>
      </c>
      <c r="H15" s="3" t="s">
        <v>172</v>
      </c>
    </row>
    <row r="16" spans="1:8" ht="56.25" x14ac:dyDescent="0.2">
      <c r="A16" s="11" t="s">
        <v>356</v>
      </c>
      <c r="B16" s="3" t="s">
        <v>353</v>
      </c>
      <c r="C16" s="3" t="s">
        <v>207</v>
      </c>
      <c r="E16" s="3" t="s">
        <v>146</v>
      </c>
      <c r="F16" s="3" t="s">
        <v>296</v>
      </c>
      <c r="G16" s="3" t="s">
        <v>354</v>
      </c>
      <c r="H16" s="3" t="s">
        <v>355</v>
      </c>
    </row>
    <row r="17" spans="1:8" ht="56.25" x14ac:dyDescent="0.2">
      <c r="A17" s="11" t="s">
        <v>366</v>
      </c>
      <c r="B17" s="3" t="s">
        <v>370</v>
      </c>
      <c r="C17" s="3" t="s">
        <v>207</v>
      </c>
      <c r="D17" s="3" t="s">
        <v>294</v>
      </c>
      <c r="E17" s="3" t="s">
        <v>146</v>
      </c>
      <c r="F17" s="3" t="s">
        <v>296</v>
      </c>
      <c r="G17" s="3" t="s">
        <v>368</v>
      </c>
      <c r="H17" s="3" t="s">
        <v>369</v>
      </c>
    </row>
    <row r="18" spans="1:8" ht="67.5" x14ac:dyDescent="0.2">
      <c r="A18" s="11" t="s">
        <v>367</v>
      </c>
      <c r="B18" s="3" t="s">
        <v>362</v>
      </c>
      <c r="C18" s="3" t="s">
        <v>207</v>
      </c>
      <c r="D18" s="3"/>
      <c r="E18" s="3" t="s">
        <v>146</v>
      </c>
      <c r="F18" s="3" t="s">
        <v>296</v>
      </c>
      <c r="G18" s="3" t="s">
        <v>354</v>
      </c>
      <c r="H18" s="3" t="s">
        <v>355</v>
      </c>
    </row>
    <row r="19" spans="1:8" ht="56.25" x14ac:dyDescent="0.2">
      <c r="A19" s="11" t="s">
        <v>371</v>
      </c>
      <c r="B19" s="3" t="s">
        <v>372</v>
      </c>
      <c r="C19" s="3" t="s">
        <v>207</v>
      </c>
      <c r="D19" s="3" t="s">
        <v>294</v>
      </c>
      <c r="E19" s="3" t="s">
        <v>146</v>
      </c>
      <c r="F19" s="3" t="s">
        <v>296</v>
      </c>
      <c r="G19" s="3" t="s">
        <v>368</v>
      </c>
      <c r="H19" s="3" t="s">
        <v>369</v>
      </c>
    </row>
    <row r="20" spans="1:8" ht="56.25" x14ac:dyDescent="0.2">
      <c r="A20" s="11" t="s">
        <v>25</v>
      </c>
      <c r="B20" s="3" t="s">
        <v>26</v>
      </c>
      <c r="C20" s="3" t="s">
        <v>128</v>
      </c>
      <c r="D20" s="3"/>
      <c r="E20" s="3" t="s">
        <v>148</v>
      </c>
      <c r="F20" s="3" t="s">
        <v>296</v>
      </c>
      <c r="G20" s="3" t="s">
        <v>27</v>
      </c>
      <c r="H20" s="3" t="s">
        <v>28</v>
      </c>
    </row>
    <row r="21" spans="1:8" ht="45" x14ac:dyDescent="0.2">
      <c r="A21" s="11" t="s">
        <v>426</v>
      </c>
      <c r="B21" s="3" t="s">
        <v>427</v>
      </c>
      <c r="C21" s="3" t="s">
        <v>128</v>
      </c>
      <c r="D21" s="3"/>
      <c r="E21" s="3" t="s">
        <v>428</v>
      </c>
      <c r="F21" s="3" t="s">
        <v>296</v>
      </c>
      <c r="G21" s="3" t="s">
        <v>429</v>
      </c>
      <c r="H21" s="3" t="s">
        <v>430</v>
      </c>
    </row>
    <row r="22" spans="1:8" ht="56.25" x14ac:dyDescent="0.2">
      <c r="A22" s="11" t="s">
        <v>373</v>
      </c>
      <c r="B22" s="3" t="s">
        <v>374</v>
      </c>
      <c r="C22" s="3" t="s">
        <v>207</v>
      </c>
      <c r="D22" s="3"/>
      <c r="E22" s="3" t="s">
        <v>146</v>
      </c>
      <c r="F22" s="3" t="s">
        <v>296</v>
      </c>
      <c r="G22" s="3" t="s">
        <v>375</v>
      </c>
      <c r="H22" s="3" t="s">
        <v>355</v>
      </c>
    </row>
    <row r="23" spans="1:8" ht="56.25" x14ac:dyDescent="0.2">
      <c r="A23" s="11" t="s">
        <v>376</v>
      </c>
      <c r="B23" s="3" t="s">
        <v>377</v>
      </c>
      <c r="C23" s="3" t="s">
        <v>207</v>
      </c>
      <c r="D23" s="3"/>
      <c r="E23" s="3" t="s">
        <v>146</v>
      </c>
      <c r="F23" s="3" t="s">
        <v>296</v>
      </c>
      <c r="G23" s="3" t="s">
        <v>375</v>
      </c>
      <c r="H23" s="3" t="s">
        <v>369</v>
      </c>
    </row>
    <row r="24" spans="1:8" ht="67.5" x14ac:dyDescent="0.2">
      <c r="A24" s="11" t="s">
        <v>350</v>
      </c>
      <c r="B24" s="3" t="s">
        <v>351</v>
      </c>
      <c r="C24" s="3" t="s">
        <v>138</v>
      </c>
      <c r="D24" s="3" t="s">
        <v>294</v>
      </c>
      <c r="E24" s="3" t="s">
        <v>149</v>
      </c>
      <c r="F24" s="3" t="s">
        <v>296</v>
      </c>
      <c r="G24" s="3" t="s">
        <v>349</v>
      </c>
      <c r="H24" s="3" t="s">
        <v>344</v>
      </c>
    </row>
    <row r="25" spans="1:8" ht="67.5" x14ac:dyDescent="0.2">
      <c r="A25" s="11" t="s">
        <v>348</v>
      </c>
      <c r="B25" s="3" t="s">
        <v>137</v>
      </c>
      <c r="C25" s="3" t="s">
        <v>138</v>
      </c>
      <c r="D25" s="3" t="s">
        <v>294</v>
      </c>
      <c r="E25" s="3" t="s">
        <v>149</v>
      </c>
      <c r="F25" s="3" t="s">
        <v>296</v>
      </c>
      <c r="G25" s="3" t="s">
        <v>349</v>
      </c>
      <c r="H25" s="3" t="s">
        <v>297</v>
      </c>
    </row>
    <row r="26" spans="1:8" s="2" customFormat="1" ht="56.25" x14ac:dyDescent="0.2">
      <c r="A26" s="2" t="s">
        <v>391</v>
      </c>
      <c r="B26" s="3" t="s">
        <v>390</v>
      </c>
      <c r="C26" s="3" t="s">
        <v>190</v>
      </c>
      <c r="D26" s="3"/>
      <c r="E26" s="3" t="s">
        <v>378</v>
      </c>
      <c r="F26" s="3" t="s">
        <v>387</v>
      </c>
      <c r="G26" s="3" t="s">
        <v>129</v>
      </c>
      <c r="H26" s="3" t="s">
        <v>388</v>
      </c>
    </row>
    <row r="27" spans="1:8" ht="45" x14ac:dyDescent="0.2">
      <c r="A27" s="11" t="s">
        <v>29</v>
      </c>
      <c r="B27" s="3" t="s">
        <v>30</v>
      </c>
      <c r="C27" s="3" t="s">
        <v>128</v>
      </c>
      <c r="D27" s="3"/>
      <c r="E27" s="3" t="s">
        <v>148</v>
      </c>
      <c r="F27" s="3" t="s">
        <v>296</v>
      </c>
      <c r="G27" s="3" t="s">
        <v>387</v>
      </c>
      <c r="H27" s="3" t="s">
        <v>31</v>
      </c>
    </row>
    <row r="28" spans="1:8" s="2" customFormat="1" ht="56.25" x14ac:dyDescent="0.2">
      <c r="A28" s="2" t="s">
        <v>392</v>
      </c>
      <c r="B28" s="3" t="s">
        <v>390</v>
      </c>
      <c r="C28" s="3" t="s">
        <v>190</v>
      </c>
      <c r="D28" s="3"/>
      <c r="E28" s="3" t="s">
        <v>378</v>
      </c>
      <c r="F28" s="3" t="s">
        <v>387</v>
      </c>
      <c r="G28" s="3" t="s">
        <v>129</v>
      </c>
      <c r="H28" s="3" t="s">
        <v>388</v>
      </c>
    </row>
    <row r="29" spans="1:8" s="2" customFormat="1" ht="67.5" x14ac:dyDescent="0.2">
      <c r="A29" s="2" t="s">
        <v>218</v>
      </c>
      <c r="B29" s="3" t="s">
        <v>393</v>
      </c>
      <c r="C29" s="3" t="s">
        <v>190</v>
      </c>
      <c r="D29" s="3"/>
      <c r="E29" s="3" t="s">
        <v>394</v>
      </c>
      <c r="F29" s="3" t="s">
        <v>387</v>
      </c>
      <c r="G29" s="3" t="s">
        <v>129</v>
      </c>
      <c r="H29" s="3" t="s">
        <v>388</v>
      </c>
    </row>
    <row r="30" spans="1:8" ht="78.75" x14ac:dyDescent="0.2">
      <c r="A30" s="11" t="s">
        <v>291</v>
      </c>
      <c r="B30" s="3" t="s">
        <v>292</v>
      </c>
      <c r="C30" s="3" t="s">
        <v>138</v>
      </c>
      <c r="D30" s="3" t="s">
        <v>294</v>
      </c>
      <c r="E30" s="3" t="s">
        <v>295</v>
      </c>
      <c r="F30" s="3" t="s">
        <v>296</v>
      </c>
      <c r="G30" s="3" t="s">
        <v>139</v>
      </c>
      <c r="H30" s="3" t="s">
        <v>297</v>
      </c>
    </row>
    <row r="31" spans="1:8" ht="78.75" x14ac:dyDescent="0.2">
      <c r="A31" s="11" t="s">
        <v>140</v>
      </c>
      <c r="B31" s="3" t="s">
        <v>292</v>
      </c>
      <c r="C31" s="3" t="s">
        <v>138</v>
      </c>
      <c r="D31" s="3" t="s">
        <v>294</v>
      </c>
      <c r="E31" s="3" t="s">
        <v>295</v>
      </c>
      <c r="F31" s="3" t="s">
        <v>296</v>
      </c>
      <c r="G31" s="3" t="s">
        <v>139</v>
      </c>
      <c r="H31" s="3" t="s">
        <v>297</v>
      </c>
    </row>
    <row r="32" spans="1:8" ht="78.75" x14ac:dyDescent="0.2">
      <c r="A32" s="11" t="s">
        <v>341</v>
      </c>
      <c r="B32" s="3" t="s">
        <v>342</v>
      </c>
      <c r="C32" s="3" t="s">
        <v>138</v>
      </c>
      <c r="D32" s="3" t="s">
        <v>338</v>
      </c>
      <c r="E32" s="3" t="s">
        <v>142</v>
      </c>
      <c r="F32" s="3" t="s">
        <v>343</v>
      </c>
      <c r="G32" s="3" t="s">
        <v>280</v>
      </c>
      <c r="H32" s="3" t="s">
        <v>344</v>
      </c>
    </row>
    <row r="33" spans="1:8" ht="78.75" x14ac:dyDescent="0.2">
      <c r="A33" s="11" t="s">
        <v>345</v>
      </c>
      <c r="B33" s="3" t="s">
        <v>342</v>
      </c>
      <c r="C33" s="3" t="s">
        <v>141</v>
      </c>
      <c r="D33" s="3" t="s">
        <v>338</v>
      </c>
      <c r="E33" s="3" t="s">
        <v>142</v>
      </c>
      <c r="F33" s="3" t="s">
        <v>343</v>
      </c>
      <c r="G33" s="3" t="s">
        <v>280</v>
      </c>
      <c r="H33" s="3" t="s">
        <v>344</v>
      </c>
    </row>
    <row r="34" spans="1:8" ht="78.75" x14ac:dyDescent="0.2">
      <c r="A34" s="11" t="s">
        <v>337</v>
      </c>
      <c r="B34" s="3" t="s">
        <v>143</v>
      </c>
      <c r="C34" s="3" t="s">
        <v>138</v>
      </c>
      <c r="D34" s="3" t="s">
        <v>338</v>
      </c>
      <c r="E34" s="3" t="s">
        <v>295</v>
      </c>
      <c r="F34" s="3" t="s">
        <v>296</v>
      </c>
      <c r="G34" s="3" t="s">
        <v>339</v>
      </c>
      <c r="H34" s="3" t="s">
        <v>340</v>
      </c>
    </row>
    <row r="35" spans="1:8" ht="67.5" x14ac:dyDescent="0.2">
      <c r="A35" s="11" t="s">
        <v>299</v>
      </c>
      <c r="B35" s="3" t="s">
        <v>300</v>
      </c>
      <c r="C35" s="3" t="s">
        <v>138</v>
      </c>
      <c r="D35" s="3" t="s">
        <v>294</v>
      </c>
      <c r="E35" s="3" t="s">
        <v>295</v>
      </c>
      <c r="F35" s="3" t="s">
        <v>296</v>
      </c>
      <c r="G35" s="3" t="s">
        <v>301</v>
      </c>
      <c r="H35" s="3" t="s">
        <v>297</v>
      </c>
    </row>
    <row r="36" spans="1:8" ht="67.5" x14ac:dyDescent="0.2">
      <c r="A36" s="11" t="s">
        <v>323</v>
      </c>
      <c r="B36" s="3" t="s">
        <v>326</v>
      </c>
      <c r="C36" s="3" t="s">
        <v>138</v>
      </c>
      <c r="D36" s="3" t="s">
        <v>294</v>
      </c>
      <c r="E36" s="3" t="s">
        <v>295</v>
      </c>
      <c r="F36" s="3" t="s">
        <v>296</v>
      </c>
      <c r="G36" s="3" t="s">
        <v>327</v>
      </c>
      <c r="H36" s="3" t="s">
        <v>297</v>
      </c>
    </row>
    <row r="37" spans="1:8" ht="78.75" x14ac:dyDescent="0.2">
      <c r="A37" s="11" t="s">
        <v>346</v>
      </c>
      <c r="B37" s="3" t="s">
        <v>347</v>
      </c>
      <c r="C37" s="3" t="s">
        <v>138</v>
      </c>
      <c r="D37" s="3" t="s">
        <v>294</v>
      </c>
      <c r="E37" s="3" t="s">
        <v>295</v>
      </c>
      <c r="F37" s="3" t="s">
        <v>296</v>
      </c>
      <c r="G37" s="3" t="s">
        <v>322</v>
      </c>
      <c r="H37" s="3" t="s">
        <v>297</v>
      </c>
    </row>
    <row r="38" spans="1:8" ht="78.75" x14ac:dyDescent="0.2">
      <c r="A38" s="11" t="s">
        <v>298</v>
      </c>
      <c r="B38" s="3" t="s">
        <v>292</v>
      </c>
      <c r="C38" s="3" t="s">
        <v>138</v>
      </c>
      <c r="D38" s="3" t="s">
        <v>294</v>
      </c>
      <c r="E38" s="3" t="s">
        <v>295</v>
      </c>
      <c r="F38" s="3" t="s">
        <v>296</v>
      </c>
      <c r="G38" s="3" t="s">
        <v>139</v>
      </c>
      <c r="H38" s="3" t="s">
        <v>297</v>
      </c>
    </row>
    <row r="39" spans="1:8" ht="101.25" x14ac:dyDescent="0.2">
      <c r="A39" s="11" t="s">
        <v>421</v>
      </c>
      <c r="B39" s="3" t="s">
        <v>424</v>
      </c>
      <c r="C39" s="3" t="s">
        <v>128</v>
      </c>
      <c r="D39" s="3" t="s">
        <v>294</v>
      </c>
      <c r="E39" s="3" t="s">
        <v>295</v>
      </c>
      <c r="F39" s="3" t="s">
        <v>296</v>
      </c>
      <c r="G39" s="3" t="s">
        <v>144</v>
      </c>
      <c r="H39" s="3" t="s">
        <v>425</v>
      </c>
    </row>
    <row r="40" spans="1:8" ht="67.5" x14ac:dyDescent="0.2">
      <c r="A40" s="11" t="s">
        <v>328</v>
      </c>
      <c r="B40" s="3" t="s">
        <v>324</v>
      </c>
      <c r="C40" s="3" t="s">
        <v>138</v>
      </c>
      <c r="D40" s="3" t="s">
        <v>294</v>
      </c>
      <c r="E40" s="3" t="s">
        <v>295</v>
      </c>
      <c r="F40" s="3" t="s">
        <v>296</v>
      </c>
      <c r="G40" s="3" t="s">
        <v>325</v>
      </c>
      <c r="H40" s="3" t="s">
        <v>297</v>
      </c>
    </row>
    <row r="41" spans="1:8" ht="56.25" x14ac:dyDescent="0.2">
      <c r="A41" s="11" t="s">
        <v>411</v>
      </c>
      <c r="B41" s="3" t="s">
        <v>412</v>
      </c>
      <c r="C41" s="3" t="s">
        <v>413</v>
      </c>
      <c r="D41" s="3"/>
      <c r="E41" s="3" t="s">
        <v>414</v>
      </c>
      <c r="F41" s="3" t="s">
        <v>145</v>
      </c>
      <c r="G41" s="3" t="s">
        <v>387</v>
      </c>
      <c r="H41" s="3" t="s">
        <v>415</v>
      </c>
    </row>
    <row r="42" spans="1:8" ht="45" x14ac:dyDescent="0.2">
      <c r="A42" s="11" t="s">
        <v>416</v>
      </c>
      <c r="B42" s="3" t="s">
        <v>417</v>
      </c>
      <c r="C42" s="3" t="s">
        <v>413</v>
      </c>
      <c r="D42" s="3"/>
      <c r="E42" s="3" t="s">
        <v>414</v>
      </c>
      <c r="F42" s="3"/>
      <c r="G42" s="3" t="s">
        <v>387</v>
      </c>
      <c r="H42" s="3" t="s">
        <v>415</v>
      </c>
    </row>
    <row r="43" spans="1:8" ht="45" x14ac:dyDescent="0.2">
      <c r="A43" s="11" t="s">
        <v>39</v>
      </c>
      <c r="B43" s="3" t="s">
        <v>40</v>
      </c>
      <c r="C43" s="3" t="s">
        <v>128</v>
      </c>
      <c r="D43" s="3"/>
      <c r="E43" s="3" t="s">
        <v>433</v>
      </c>
      <c r="F43" s="3" t="s">
        <v>296</v>
      </c>
      <c r="G43" s="3" t="s">
        <v>387</v>
      </c>
      <c r="H43" s="3" t="s">
        <v>355</v>
      </c>
    </row>
    <row r="44" spans="1:8" ht="45" x14ac:dyDescent="0.2">
      <c r="A44" s="11" t="s">
        <v>243</v>
      </c>
      <c r="B44" s="3" t="s">
        <v>244</v>
      </c>
    </row>
    <row r="45" spans="1:8" ht="45" x14ac:dyDescent="0.2">
      <c r="A45" s="11" t="s">
        <v>41</v>
      </c>
      <c r="B45" s="3" t="s">
        <v>42</v>
      </c>
      <c r="C45" s="3" t="s">
        <v>128</v>
      </c>
      <c r="D45" s="3"/>
      <c r="E45" s="3" t="s">
        <v>433</v>
      </c>
      <c r="F45" s="3" t="s">
        <v>43</v>
      </c>
      <c r="G45" s="3" t="s">
        <v>387</v>
      </c>
      <c r="H45" s="3" t="s">
        <v>44</v>
      </c>
    </row>
    <row r="46" spans="1:8" ht="45" x14ac:dyDescent="0.2">
      <c r="A46" s="11" t="s">
        <v>45</v>
      </c>
      <c r="B46" s="3" t="s">
        <v>46</v>
      </c>
      <c r="C46" s="3" t="s">
        <v>128</v>
      </c>
      <c r="D46" s="3"/>
      <c r="E46" s="3" t="s">
        <v>37</v>
      </c>
      <c r="F46" s="3" t="s">
        <v>49</v>
      </c>
      <c r="G46" s="3" t="s">
        <v>387</v>
      </c>
      <c r="H46" s="3" t="s">
        <v>355</v>
      </c>
    </row>
    <row r="47" spans="1:8" ht="56.25" x14ac:dyDescent="0.2">
      <c r="A47" s="11" t="s">
        <v>50</v>
      </c>
      <c r="B47" s="3" t="s">
        <v>51</v>
      </c>
      <c r="C47" s="3" t="s">
        <v>128</v>
      </c>
      <c r="D47" s="3"/>
      <c r="E47" s="3" t="s">
        <v>433</v>
      </c>
      <c r="F47" s="3" t="s">
        <v>49</v>
      </c>
      <c r="G47" s="3" t="s">
        <v>387</v>
      </c>
      <c r="H47" s="3" t="s">
        <v>355</v>
      </c>
    </row>
    <row r="48" spans="1:8" ht="45" x14ac:dyDescent="0.2">
      <c r="A48" s="11" t="s">
        <v>47</v>
      </c>
      <c r="B48" s="3" t="s">
        <v>48</v>
      </c>
      <c r="C48" s="3" t="s">
        <v>128</v>
      </c>
      <c r="D48" s="3"/>
      <c r="E48" s="3" t="s">
        <v>433</v>
      </c>
      <c r="F48" s="3" t="s">
        <v>49</v>
      </c>
      <c r="G48" s="3" t="s">
        <v>387</v>
      </c>
      <c r="H48" s="3" t="s">
        <v>31</v>
      </c>
    </row>
    <row r="49" spans="1:8" ht="45" x14ac:dyDescent="0.2">
      <c r="A49" s="11" t="s">
        <v>33</v>
      </c>
      <c r="B49" s="3" t="s">
        <v>32</v>
      </c>
      <c r="C49" s="3" t="s">
        <v>128</v>
      </c>
      <c r="D49" s="3"/>
      <c r="E49" s="3" t="s">
        <v>34</v>
      </c>
      <c r="F49" s="3" t="s">
        <v>420</v>
      </c>
      <c r="G49" s="3" t="s">
        <v>387</v>
      </c>
      <c r="H49" s="3" t="s">
        <v>28</v>
      </c>
    </row>
    <row r="50" spans="1:8" ht="45" x14ac:dyDescent="0.2">
      <c r="A50" s="11" t="s">
        <v>431</v>
      </c>
      <c r="B50" s="3" t="s">
        <v>432</v>
      </c>
      <c r="C50" s="3" t="s">
        <v>128</v>
      </c>
      <c r="D50" s="3"/>
      <c r="E50" s="3" t="s">
        <v>433</v>
      </c>
      <c r="F50" s="3" t="s">
        <v>420</v>
      </c>
      <c r="G50" s="3" t="s">
        <v>387</v>
      </c>
      <c r="H50" s="3" t="s">
        <v>425</v>
      </c>
    </row>
    <row r="51" spans="1:8" ht="45" x14ac:dyDescent="0.2">
      <c r="A51" s="11" t="s">
        <v>35</v>
      </c>
      <c r="B51" s="3" t="s">
        <v>36</v>
      </c>
      <c r="C51" s="3" t="s">
        <v>128</v>
      </c>
      <c r="D51" s="3"/>
      <c r="E51" s="3" t="s">
        <v>37</v>
      </c>
      <c r="F51" s="3" t="s">
        <v>38</v>
      </c>
      <c r="G51" s="3" t="s">
        <v>387</v>
      </c>
      <c r="H51" s="3" t="s">
        <v>28</v>
      </c>
    </row>
    <row r="52" spans="1:8" ht="45" x14ac:dyDescent="0.2">
      <c r="A52" s="11" t="s">
        <v>434</v>
      </c>
      <c r="B52" s="3" t="s">
        <v>23</v>
      </c>
      <c r="C52" s="3" t="s">
        <v>128</v>
      </c>
      <c r="D52" s="3"/>
      <c r="E52" s="3" t="s">
        <v>433</v>
      </c>
      <c r="F52" s="3" t="s">
        <v>24</v>
      </c>
      <c r="G52" s="3" t="s">
        <v>387</v>
      </c>
      <c r="H52" s="3" t="s">
        <v>425</v>
      </c>
    </row>
    <row r="53" spans="1:8" ht="56.25" x14ac:dyDescent="0.2">
      <c r="A53" s="11" t="s">
        <v>418</v>
      </c>
      <c r="B53" s="3" t="s">
        <v>419</v>
      </c>
      <c r="C53" s="3" t="s">
        <v>413</v>
      </c>
      <c r="D53" s="3"/>
      <c r="E53" s="3" t="s">
        <v>414</v>
      </c>
      <c r="F53" s="3" t="s">
        <v>420</v>
      </c>
      <c r="G53" s="3" t="s">
        <v>387</v>
      </c>
      <c r="H53" s="3" t="s">
        <v>199</v>
      </c>
    </row>
    <row r="54" spans="1:8" s="2" customFormat="1" ht="67.5" x14ac:dyDescent="0.2">
      <c r="A54" s="2" t="s">
        <v>92</v>
      </c>
      <c r="B54" s="3" t="s">
        <v>400</v>
      </c>
      <c r="C54" s="3" t="s">
        <v>207</v>
      </c>
      <c r="D54" s="3" t="s">
        <v>395</v>
      </c>
      <c r="E54" s="3" t="s">
        <v>396</v>
      </c>
      <c r="F54" s="3" t="s">
        <v>152</v>
      </c>
      <c r="G54" s="3" t="s">
        <v>398</v>
      </c>
      <c r="H54" s="3" t="s">
        <v>281</v>
      </c>
    </row>
    <row r="55" spans="1:8" s="2" customFormat="1" ht="67.5" x14ac:dyDescent="0.2">
      <c r="A55" s="2" t="s">
        <v>93</v>
      </c>
      <c r="B55" s="3" t="s">
        <v>401</v>
      </c>
      <c r="C55" s="3" t="s">
        <v>207</v>
      </c>
      <c r="D55" s="3" t="s">
        <v>395</v>
      </c>
      <c r="E55" s="3" t="s">
        <v>396</v>
      </c>
      <c r="F55" s="3" t="s">
        <v>152</v>
      </c>
      <c r="G55" s="3" t="s">
        <v>398</v>
      </c>
      <c r="H55" s="3" t="s">
        <v>281</v>
      </c>
    </row>
    <row r="56" spans="1:8" s="2" customFormat="1" ht="67.5" x14ac:dyDescent="0.2">
      <c r="A56" s="2" t="s">
        <v>94</v>
      </c>
      <c r="B56" s="3" t="s">
        <v>400</v>
      </c>
      <c r="C56" s="3" t="s">
        <v>207</v>
      </c>
      <c r="D56" s="3" t="s">
        <v>395</v>
      </c>
      <c r="E56" s="3" t="s">
        <v>95</v>
      </c>
      <c r="F56" s="3" t="s">
        <v>152</v>
      </c>
      <c r="G56" s="3" t="s">
        <v>398</v>
      </c>
      <c r="H56" s="3" t="s">
        <v>281</v>
      </c>
    </row>
    <row r="57" spans="1:8" s="2" customFormat="1" ht="101.25" x14ac:dyDescent="0.2">
      <c r="A57" s="2" t="s">
        <v>96</v>
      </c>
      <c r="B57" s="3" t="s">
        <v>402</v>
      </c>
      <c r="C57" s="3" t="s">
        <v>207</v>
      </c>
      <c r="D57" s="3" t="s">
        <v>395</v>
      </c>
      <c r="E57" s="3" t="s">
        <v>396</v>
      </c>
      <c r="F57" s="3" t="s">
        <v>97</v>
      </c>
      <c r="G57" s="3" t="s">
        <v>100</v>
      </c>
      <c r="H57" s="3" t="s">
        <v>281</v>
      </c>
    </row>
    <row r="58" spans="1:8" s="2" customFormat="1" ht="101.25" x14ac:dyDescent="0.2">
      <c r="A58" s="2" t="s">
        <v>98</v>
      </c>
      <c r="B58" s="3" t="s">
        <v>73</v>
      </c>
      <c r="C58" s="3" t="s">
        <v>207</v>
      </c>
      <c r="D58" s="3" t="s">
        <v>395</v>
      </c>
      <c r="E58" s="3" t="s">
        <v>396</v>
      </c>
      <c r="F58" s="3" t="s">
        <v>97</v>
      </c>
      <c r="G58" s="3" t="s">
        <v>398</v>
      </c>
      <c r="H58" s="3" t="s">
        <v>281</v>
      </c>
    </row>
    <row r="59" spans="1:8" ht="45" x14ac:dyDescent="0.2">
      <c r="A59" s="11" t="s">
        <v>52</v>
      </c>
      <c r="B59" s="3" t="s">
        <v>53</v>
      </c>
      <c r="C59" s="3" t="s">
        <v>128</v>
      </c>
      <c r="D59" s="3" t="s">
        <v>54</v>
      </c>
      <c r="E59" s="3" t="s">
        <v>55</v>
      </c>
      <c r="F59" s="3"/>
      <c r="G59" s="3" t="s">
        <v>56</v>
      </c>
      <c r="H59" s="3" t="s">
        <v>281</v>
      </c>
    </row>
    <row r="60" spans="1:8" s="2" customFormat="1" ht="101.25" x14ac:dyDescent="0.2">
      <c r="A60" s="2" t="s">
        <v>99</v>
      </c>
      <c r="B60" s="3" t="s">
        <v>74</v>
      </c>
      <c r="C60" s="3" t="s">
        <v>207</v>
      </c>
      <c r="D60" s="3" t="s">
        <v>395</v>
      </c>
      <c r="E60" s="3" t="s">
        <v>153</v>
      </c>
      <c r="F60" s="3" t="s">
        <v>290</v>
      </c>
      <c r="G60" s="3" t="s">
        <v>100</v>
      </c>
      <c r="H60" s="3" t="s">
        <v>281</v>
      </c>
    </row>
    <row r="61" spans="1:8" ht="78.75" x14ac:dyDescent="0.2">
      <c r="A61" s="11" t="s">
        <v>273</v>
      </c>
      <c r="B61" s="3" t="s">
        <v>154</v>
      </c>
      <c r="C61" s="3" t="s">
        <v>190</v>
      </c>
      <c r="D61" s="3" t="s">
        <v>191</v>
      </c>
      <c r="E61" s="3" t="s">
        <v>274</v>
      </c>
      <c r="F61" s="3" t="s">
        <v>275</v>
      </c>
      <c r="G61" s="3" t="s">
        <v>276</v>
      </c>
      <c r="H61" s="3" t="s">
        <v>257</v>
      </c>
    </row>
    <row r="62" spans="1:8" ht="45" x14ac:dyDescent="0.2">
      <c r="A62" s="11" t="s">
        <v>57</v>
      </c>
      <c r="B62" s="3" t="s">
        <v>58</v>
      </c>
      <c r="C62" s="3" t="s">
        <v>59</v>
      </c>
      <c r="D62" s="3" t="s">
        <v>60</v>
      </c>
      <c r="E62" s="3" t="s">
        <v>61</v>
      </c>
      <c r="F62" s="3" t="s">
        <v>62</v>
      </c>
      <c r="G62" s="3" t="s">
        <v>63</v>
      </c>
      <c r="H62" s="3" t="s">
        <v>281</v>
      </c>
    </row>
    <row r="63" spans="1:8" ht="90" x14ac:dyDescent="0.2">
      <c r="A63" s="2" t="s">
        <v>101</v>
      </c>
      <c r="B63" s="3" t="s">
        <v>75</v>
      </c>
      <c r="C63" s="3" t="s">
        <v>207</v>
      </c>
      <c r="D63" s="3" t="s">
        <v>395</v>
      </c>
      <c r="E63" s="3" t="s">
        <v>102</v>
      </c>
      <c r="F63" s="3" t="s">
        <v>155</v>
      </c>
      <c r="G63" s="3" t="s">
        <v>103</v>
      </c>
      <c r="H63" s="3" t="s">
        <v>281</v>
      </c>
    </row>
    <row r="64" spans="1:8" ht="67.5" x14ac:dyDescent="0.2">
      <c r="A64" s="2" t="s">
        <v>104</v>
      </c>
      <c r="B64" s="3" t="s">
        <v>76</v>
      </c>
      <c r="C64" s="3" t="s">
        <v>207</v>
      </c>
      <c r="D64" s="3" t="s">
        <v>395</v>
      </c>
      <c r="E64" s="3" t="s">
        <v>102</v>
      </c>
      <c r="F64" s="3" t="s">
        <v>155</v>
      </c>
      <c r="G64" s="3" t="s">
        <v>105</v>
      </c>
      <c r="H64" s="3" t="s">
        <v>281</v>
      </c>
    </row>
    <row r="65" spans="1:8" s="2" customFormat="1" ht="78.75" x14ac:dyDescent="0.2">
      <c r="A65" s="2" t="s">
        <v>91</v>
      </c>
      <c r="B65" s="3" t="s">
        <v>399</v>
      </c>
      <c r="C65" s="3" t="s">
        <v>207</v>
      </c>
      <c r="D65" s="3" t="s">
        <v>395</v>
      </c>
      <c r="E65" s="3" t="s">
        <v>153</v>
      </c>
      <c r="F65" s="3" t="s">
        <v>397</v>
      </c>
      <c r="G65" s="3" t="s">
        <v>398</v>
      </c>
      <c r="H65" s="3" t="s">
        <v>281</v>
      </c>
    </row>
    <row r="66" spans="1:8" ht="78.75" x14ac:dyDescent="0.2">
      <c r="A66" s="2" t="s">
        <v>106</v>
      </c>
      <c r="B66" s="3" t="s">
        <v>77</v>
      </c>
      <c r="C66" s="3" t="s">
        <v>207</v>
      </c>
      <c r="D66" s="3" t="s">
        <v>395</v>
      </c>
      <c r="E66" s="3" t="s">
        <v>102</v>
      </c>
      <c r="F66" s="3" t="s">
        <v>107</v>
      </c>
      <c r="G66" s="3" t="s">
        <v>156</v>
      </c>
      <c r="H66" s="3" t="s">
        <v>281</v>
      </c>
    </row>
    <row r="67" spans="1:8" ht="56.25" x14ac:dyDescent="0.2">
      <c r="A67" s="2" t="s">
        <v>108</v>
      </c>
      <c r="B67" s="3" t="s">
        <v>78</v>
      </c>
      <c r="C67" s="3" t="s">
        <v>207</v>
      </c>
      <c r="D67" s="3" t="s">
        <v>395</v>
      </c>
      <c r="E67" s="3" t="s">
        <v>396</v>
      </c>
      <c r="F67" s="3" t="s">
        <v>109</v>
      </c>
      <c r="G67" s="3" t="s">
        <v>398</v>
      </c>
      <c r="H67" s="3" t="s">
        <v>281</v>
      </c>
    </row>
    <row r="68" spans="1:8" ht="56.25" x14ac:dyDescent="0.2">
      <c r="A68" s="2" t="s">
        <v>110</v>
      </c>
      <c r="B68" s="3" t="s">
        <v>78</v>
      </c>
      <c r="C68" s="3" t="s">
        <v>207</v>
      </c>
      <c r="D68" s="3" t="s">
        <v>395</v>
      </c>
      <c r="E68" s="3" t="s">
        <v>153</v>
      </c>
      <c r="F68" s="3" t="s">
        <v>109</v>
      </c>
      <c r="G68" s="3" t="s">
        <v>398</v>
      </c>
      <c r="H68" s="3" t="s">
        <v>281</v>
      </c>
    </row>
    <row r="69" spans="1:8" s="2" customFormat="1" ht="78.75" x14ac:dyDescent="0.2">
      <c r="A69" s="2" t="s">
        <v>111</v>
      </c>
      <c r="B69" s="3" t="s">
        <v>399</v>
      </c>
      <c r="C69" s="3" t="s">
        <v>207</v>
      </c>
      <c r="D69" s="3" t="s">
        <v>395</v>
      </c>
      <c r="E69" s="3" t="s">
        <v>153</v>
      </c>
      <c r="F69" s="3" t="s">
        <v>112</v>
      </c>
      <c r="G69" s="3" t="s">
        <v>398</v>
      </c>
      <c r="H69" s="3" t="s">
        <v>281</v>
      </c>
    </row>
    <row r="70" spans="1:8" s="2" customFormat="1" ht="56.25" x14ac:dyDescent="0.2">
      <c r="A70" s="2" t="s">
        <v>113</v>
      </c>
      <c r="B70" s="3" t="s">
        <v>79</v>
      </c>
      <c r="C70" s="3" t="s">
        <v>207</v>
      </c>
      <c r="D70" s="3" t="s">
        <v>395</v>
      </c>
      <c r="E70" s="3" t="s">
        <v>153</v>
      </c>
      <c r="F70" s="3" t="s">
        <v>97</v>
      </c>
      <c r="G70" s="3" t="s">
        <v>398</v>
      </c>
      <c r="H70" s="3" t="s">
        <v>281</v>
      </c>
    </row>
    <row r="71" spans="1:8" ht="101.25" x14ac:dyDescent="0.2">
      <c r="A71" s="11" t="s">
        <v>271</v>
      </c>
      <c r="B71" s="3" t="s">
        <v>272</v>
      </c>
      <c r="C71" s="3" t="s">
        <v>190</v>
      </c>
      <c r="D71" s="3" t="s">
        <v>213</v>
      </c>
      <c r="E71" s="3" t="s">
        <v>221</v>
      </c>
      <c r="F71" s="3" t="s">
        <v>269</v>
      </c>
      <c r="G71" s="3" t="s">
        <v>216</v>
      </c>
      <c r="H71" s="3" t="s">
        <v>257</v>
      </c>
    </row>
    <row r="72" spans="1:8" ht="56.25" x14ac:dyDescent="0.2">
      <c r="A72" s="11" t="s">
        <v>283</v>
      </c>
      <c r="B72" s="3" t="s">
        <v>284</v>
      </c>
      <c r="C72" s="3" t="s">
        <v>285</v>
      </c>
      <c r="D72" s="3" t="s">
        <v>157</v>
      </c>
      <c r="E72" s="3" t="s">
        <v>153</v>
      </c>
      <c r="F72" s="3" t="s">
        <v>286</v>
      </c>
      <c r="G72" s="3" t="s">
        <v>287</v>
      </c>
      <c r="H72" s="3" t="s">
        <v>281</v>
      </c>
    </row>
    <row r="73" spans="1:8" ht="56.25" x14ac:dyDescent="0.2">
      <c r="A73" s="11" t="s">
        <v>277</v>
      </c>
      <c r="B73" s="3" t="s">
        <v>250</v>
      </c>
      <c r="C73" s="3" t="s">
        <v>278</v>
      </c>
      <c r="D73" s="3" t="s">
        <v>158</v>
      </c>
      <c r="E73" s="3" t="s">
        <v>153</v>
      </c>
      <c r="F73" s="3" t="s">
        <v>279</v>
      </c>
      <c r="G73" s="3" t="s">
        <v>280</v>
      </c>
      <c r="H73" s="3" t="s">
        <v>281</v>
      </c>
    </row>
    <row r="74" spans="1:8" ht="56.25" x14ac:dyDescent="0.2">
      <c r="A74" s="11" t="s">
        <v>282</v>
      </c>
      <c r="B74" s="3" t="s">
        <v>250</v>
      </c>
      <c r="C74" s="3" t="s">
        <v>278</v>
      </c>
      <c r="D74" s="3" t="s">
        <v>158</v>
      </c>
      <c r="E74" s="3" t="s">
        <v>153</v>
      </c>
      <c r="F74" s="3" t="s">
        <v>279</v>
      </c>
      <c r="G74" s="3" t="s">
        <v>280</v>
      </c>
      <c r="H74" s="3" t="s">
        <v>281</v>
      </c>
    </row>
    <row r="75" spans="1:8" ht="56.25" x14ac:dyDescent="0.2">
      <c r="A75" s="11" t="s">
        <v>288</v>
      </c>
      <c r="B75" s="3" t="s">
        <v>289</v>
      </c>
      <c r="C75" s="3" t="s">
        <v>278</v>
      </c>
      <c r="D75" s="3" t="s">
        <v>159</v>
      </c>
      <c r="E75" s="3" t="s">
        <v>153</v>
      </c>
      <c r="F75" s="3" t="s">
        <v>290</v>
      </c>
      <c r="G75" s="3" t="s">
        <v>287</v>
      </c>
      <c r="H75" s="3" t="s">
        <v>281</v>
      </c>
    </row>
    <row r="76" spans="1:8" ht="45" x14ac:dyDescent="0.2">
      <c r="A76" s="11" t="s">
        <v>245</v>
      </c>
      <c r="B76" s="3" t="s">
        <v>246</v>
      </c>
    </row>
    <row r="77" spans="1:8" ht="45" x14ac:dyDescent="0.2">
      <c r="A77" s="11" t="s">
        <v>64</v>
      </c>
      <c r="B77" s="3" t="s">
        <v>65</v>
      </c>
      <c r="C77" s="3" t="s">
        <v>66</v>
      </c>
      <c r="D77" s="3" t="s">
        <v>213</v>
      </c>
      <c r="E77" s="3" t="s">
        <v>67</v>
      </c>
      <c r="F77" s="3" t="s">
        <v>68</v>
      </c>
      <c r="G77" s="3" t="s">
        <v>71</v>
      </c>
      <c r="H77" s="3" t="s">
        <v>72</v>
      </c>
    </row>
    <row r="78" spans="1:8" ht="78.75" x14ac:dyDescent="0.2">
      <c r="A78" s="11" t="s">
        <v>222</v>
      </c>
      <c r="B78" s="3" t="s">
        <v>161</v>
      </c>
      <c r="C78" s="3" t="s">
        <v>207</v>
      </c>
      <c r="D78" s="3" t="s">
        <v>213</v>
      </c>
      <c r="E78" s="3" t="s">
        <v>221</v>
      </c>
      <c r="F78" s="3" t="s">
        <v>160</v>
      </c>
      <c r="G78" s="3" t="s">
        <v>216</v>
      </c>
      <c r="H78" s="3" t="s">
        <v>217</v>
      </c>
    </row>
    <row r="79" spans="1:8" ht="45" x14ac:dyDescent="0.2">
      <c r="A79" s="11" t="s">
        <v>249</v>
      </c>
      <c r="B79" s="3" t="s">
        <v>250</v>
      </c>
      <c r="C79" s="3" t="s">
        <v>207</v>
      </c>
      <c r="D79" s="3" t="s">
        <v>251</v>
      </c>
      <c r="E79" s="3" t="s">
        <v>150</v>
      </c>
      <c r="F79" s="3" t="s">
        <v>252</v>
      </c>
      <c r="G79" s="3" t="s">
        <v>216</v>
      </c>
      <c r="H79" s="3" t="s">
        <v>217</v>
      </c>
    </row>
    <row r="80" spans="1:8" ht="45" x14ac:dyDescent="0.2">
      <c r="A80" s="11" t="s">
        <v>223</v>
      </c>
      <c r="B80" s="3" t="s">
        <v>224</v>
      </c>
      <c r="C80" s="3" t="s">
        <v>190</v>
      </c>
      <c r="D80" s="3" t="s">
        <v>213</v>
      </c>
      <c r="E80" s="3" t="s">
        <v>221</v>
      </c>
      <c r="F80" s="3" t="s">
        <v>225</v>
      </c>
      <c r="G80" s="3" t="s">
        <v>216</v>
      </c>
      <c r="H80" s="3" t="s">
        <v>226</v>
      </c>
    </row>
    <row r="81" spans="1:8" ht="45" x14ac:dyDescent="0.2">
      <c r="A81" s="11" t="s">
        <v>220</v>
      </c>
      <c r="B81" s="3" t="s">
        <v>161</v>
      </c>
      <c r="C81" s="3" t="s">
        <v>207</v>
      </c>
      <c r="D81" s="3" t="s">
        <v>213</v>
      </c>
      <c r="E81" s="3" t="s">
        <v>221</v>
      </c>
      <c r="F81" s="3" t="s">
        <v>162</v>
      </c>
      <c r="G81" s="3" t="s">
        <v>216</v>
      </c>
      <c r="H81" s="3" t="s">
        <v>217</v>
      </c>
    </row>
    <row r="82" spans="1:8" ht="56.25" x14ac:dyDescent="0.2">
      <c r="A82" s="11" t="s">
        <v>253</v>
      </c>
      <c r="B82" s="3" t="s">
        <v>254</v>
      </c>
      <c r="C82" s="3" t="s">
        <v>207</v>
      </c>
      <c r="D82" s="3" t="s">
        <v>213</v>
      </c>
      <c r="E82" s="3" t="s">
        <v>221</v>
      </c>
      <c r="F82" s="3" t="s">
        <v>255</v>
      </c>
      <c r="G82" s="3" t="s">
        <v>71</v>
      </c>
      <c r="H82" s="3" t="s">
        <v>257</v>
      </c>
    </row>
    <row r="83" spans="1:8" ht="56.25" x14ac:dyDescent="0.2">
      <c r="A83" s="11" t="s">
        <v>258</v>
      </c>
      <c r="B83" s="3" t="s">
        <v>259</v>
      </c>
      <c r="C83" s="3" t="s">
        <v>190</v>
      </c>
      <c r="D83" s="3" t="s">
        <v>260</v>
      </c>
      <c r="E83" s="3" t="s">
        <v>261</v>
      </c>
      <c r="F83" s="3" t="s">
        <v>262</v>
      </c>
      <c r="G83" s="3" t="s">
        <v>71</v>
      </c>
      <c r="H83" s="3" t="s">
        <v>217</v>
      </c>
    </row>
    <row r="84" spans="1:8" ht="56.25" x14ac:dyDescent="0.2">
      <c r="A84" s="11" t="s">
        <v>263</v>
      </c>
      <c r="B84" s="3" t="s">
        <v>264</v>
      </c>
      <c r="C84" s="3" t="s">
        <v>190</v>
      </c>
      <c r="D84" s="3" t="s">
        <v>260</v>
      </c>
      <c r="E84" s="3" t="s">
        <v>221</v>
      </c>
      <c r="F84" s="3" t="s">
        <v>255</v>
      </c>
      <c r="G84" s="3" t="s">
        <v>256</v>
      </c>
      <c r="H84" s="3" t="s">
        <v>257</v>
      </c>
    </row>
    <row r="85" spans="1:8" ht="45" x14ac:dyDescent="0.2">
      <c r="A85" s="11" t="s">
        <v>188</v>
      </c>
      <c r="B85" s="3" t="s">
        <v>189</v>
      </c>
      <c r="C85" s="3" t="s">
        <v>192</v>
      </c>
      <c r="D85" s="3" t="s">
        <v>191</v>
      </c>
      <c r="E85" s="3" t="s">
        <v>163</v>
      </c>
      <c r="F85" s="3" t="s">
        <v>193</v>
      </c>
      <c r="G85" s="3" t="s">
        <v>194</v>
      </c>
      <c r="H85" s="3" t="s">
        <v>195</v>
      </c>
    </row>
    <row r="86" spans="1:8" ht="45" x14ac:dyDescent="0.2">
      <c r="A86" s="11" t="s">
        <v>227</v>
      </c>
      <c r="B86" s="3" t="s">
        <v>230</v>
      </c>
    </row>
    <row r="87" spans="1:8" ht="45" x14ac:dyDescent="0.2">
      <c r="A87" s="11" t="s">
        <v>239</v>
      </c>
      <c r="B87" s="3" t="s">
        <v>240</v>
      </c>
    </row>
    <row r="88" spans="1:8" ht="45" x14ac:dyDescent="0.2">
      <c r="A88" s="11" t="s">
        <v>241</v>
      </c>
      <c r="B88" s="3" t="s">
        <v>242</v>
      </c>
    </row>
    <row r="89" spans="1:8" ht="56.25" x14ac:dyDescent="0.2">
      <c r="A89" s="11" t="s">
        <v>200</v>
      </c>
      <c r="B89" s="3" t="s">
        <v>201</v>
      </c>
      <c r="C89" s="3" t="s">
        <v>192</v>
      </c>
      <c r="D89" s="3" t="s">
        <v>191</v>
      </c>
      <c r="E89" s="3" t="s">
        <v>163</v>
      </c>
      <c r="F89" s="3" t="s">
        <v>202</v>
      </c>
      <c r="G89" s="3" t="s">
        <v>203</v>
      </c>
      <c r="H89" s="3" t="s">
        <v>204</v>
      </c>
    </row>
    <row r="90" spans="1:8" ht="67.5" x14ac:dyDescent="0.2">
      <c r="A90" s="11" t="s">
        <v>198</v>
      </c>
      <c r="B90" s="3" t="s">
        <v>189</v>
      </c>
      <c r="C90" s="3" t="s">
        <v>192</v>
      </c>
      <c r="D90" s="3" t="s">
        <v>191</v>
      </c>
      <c r="E90" s="3" t="s">
        <v>163</v>
      </c>
      <c r="F90" s="3" t="s">
        <v>164</v>
      </c>
      <c r="G90" s="3" t="s">
        <v>194</v>
      </c>
      <c r="H90" s="3" t="s">
        <v>199</v>
      </c>
    </row>
    <row r="91" spans="1:8" ht="45" x14ac:dyDescent="0.2">
      <c r="A91" s="11" t="s">
        <v>197</v>
      </c>
      <c r="B91" s="3" t="s">
        <v>189</v>
      </c>
      <c r="C91" s="3" t="s">
        <v>192</v>
      </c>
      <c r="D91" s="3" t="s">
        <v>191</v>
      </c>
      <c r="E91" s="3" t="s">
        <v>163</v>
      </c>
      <c r="F91" s="3" t="s">
        <v>193</v>
      </c>
      <c r="G91" s="3" t="s">
        <v>194</v>
      </c>
      <c r="H91" s="3" t="s">
        <v>196</v>
      </c>
    </row>
    <row r="92" spans="1:8" ht="45" x14ac:dyDescent="0.2">
      <c r="A92" s="11" t="s">
        <v>205</v>
      </c>
      <c r="B92" s="3" t="s">
        <v>206</v>
      </c>
      <c r="C92" s="3" t="s">
        <v>207</v>
      </c>
      <c r="D92" s="3" t="s">
        <v>208</v>
      </c>
      <c r="E92" s="3" t="s">
        <v>163</v>
      </c>
      <c r="F92" s="3" t="s">
        <v>209</v>
      </c>
      <c r="G92" s="3" t="s">
        <v>210</v>
      </c>
      <c r="H92" s="3" t="s">
        <v>165</v>
      </c>
    </row>
    <row r="93" spans="1:8" ht="45" x14ac:dyDescent="0.2">
      <c r="A93" s="11" t="s">
        <v>211</v>
      </c>
      <c r="B93" s="3" t="s">
        <v>212</v>
      </c>
      <c r="C93" s="3" t="s">
        <v>207</v>
      </c>
      <c r="D93" s="3" t="s">
        <v>213</v>
      </c>
      <c r="E93" s="3" t="s">
        <v>214</v>
      </c>
      <c r="F93" s="3" t="s">
        <v>215</v>
      </c>
      <c r="G93" s="3" t="s">
        <v>216</v>
      </c>
      <c r="H93" s="3" t="s">
        <v>217</v>
      </c>
    </row>
    <row r="94" spans="1:8" ht="45" x14ac:dyDescent="0.2">
      <c r="A94" s="11" t="s">
        <v>219</v>
      </c>
      <c r="B94" s="3" t="s">
        <v>212</v>
      </c>
      <c r="C94" s="3" t="s">
        <v>207</v>
      </c>
      <c r="D94" s="3" t="s">
        <v>213</v>
      </c>
      <c r="E94" s="3" t="s">
        <v>214</v>
      </c>
      <c r="F94" s="3" t="s">
        <v>215</v>
      </c>
      <c r="G94" s="3" t="s">
        <v>216</v>
      </c>
      <c r="H94" s="3" t="s">
        <v>217</v>
      </c>
    </row>
    <row r="95" spans="1:8" ht="45" x14ac:dyDescent="0.2">
      <c r="A95" s="11" t="s">
        <v>265</v>
      </c>
      <c r="B95" s="3" t="s">
        <v>212</v>
      </c>
      <c r="C95" s="3" t="s">
        <v>190</v>
      </c>
      <c r="D95" s="3" t="s">
        <v>213</v>
      </c>
      <c r="E95" s="3" t="s">
        <v>214</v>
      </c>
      <c r="F95" s="3" t="s">
        <v>266</v>
      </c>
      <c r="G95" s="3" t="s">
        <v>216</v>
      </c>
      <c r="H95" s="3" t="s">
        <v>257</v>
      </c>
    </row>
    <row r="96" spans="1:8" ht="101.25" x14ac:dyDescent="0.2">
      <c r="A96" s="11" t="s">
        <v>270</v>
      </c>
      <c r="B96" s="3" t="s">
        <v>267</v>
      </c>
      <c r="C96" s="3" t="s">
        <v>207</v>
      </c>
      <c r="D96" s="3" t="s">
        <v>268</v>
      </c>
      <c r="E96" s="3" t="s">
        <v>151</v>
      </c>
      <c r="F96" s="3" t="s">
        <v>269</v>
      </c>
      <c r="G96" s="3" t="s">
        <v>216</v>
      </c>
      <c r="H96" s="3" t="s">
        <v>257</v>
      </c>
    </row>
    <row r="97" spans="1:8" ht="45" x14ac:dyDescent="0.2">
      <c r="A97" s="11" t="s">
        <v>237</v>
      </c>
      <c r="B97" s="3" t="s">
        <v>238</v>
      </c>
    </row>
    <row r="98" spans="1:8" ht="67.5" x14ac:dyDescent="0.2">
      <c r="A98" s="11" t="s">
        <v>87</v>
      </c>
      <c r="B98" s="3" t="s">
        <v>83</v>
      </c>
      <c r="C98" s="3" t="s">
        <v>278</v>
      </c>
      <c r="D98" s="3" t="s">
        <v>166</v>
      </c>
      <c r="E98" s="3" t="s">
        <v>168</v>
      </c>
      <c r="F98" s="3" t="s">
        <v>80</v>
      </c>
      <c r="G98" s="3" t="s">
        <v>82</v>
      </c>
      <c r="H98" s="3" t="s">
        <v>81</v>
      </c>
    </row>
    <row r="99" spans="1:8" ht="67.5" x14ac:dyDescent="0.2">
      <c r="A99" s="11" t="s">
        <v>86</v>
      </c>
      <c r="B99" s="3" t="s">
        <v>169</v>
      </c>
      <c r="C99" s="3" t="s">
        <v>278</v>
      </c>
      <c r="D99" s="3" t="s">
        <v>166</v>
      </c>
      <c r="E99" s="3" t="s">
        <v>168</v>
      </c>
      <c r="F99" s="3" t="s">
        <v>80</v>
      </c>
      <c r="G99" s="3" t="s">
        <v>82</v>
      </c>
      <c r="H99" s="3" t="s">
        <v>81</v>
      </c>
    </row>
    <row r="100" spans="1:8" ht="67.5" x14ac:dyDescent="0.2">
      <c r="A100" s="11" t="s">
        <v>88</v>
      </c>
      <c r="B100" s="3" t="s">
        <v>84</v>
      </c>
      <c r="C100" s="3" t="s">
        <v>278</v>
      </c>
      <c r="D100" s="3" t="s">
        <v>167</v>
      </c>
      <c r="E100" s="3" t="s">
        <v>168</v>
      </c>
      <c r="F100" s="3" t="s">
        <v>80</v>
      </c>
      <c r="G100" s="3" t="s">
        <v>85</v>
      </c>
      <c r="H100" s="3" t="s">
        <v>81</v>
      </c>
    </row>
    <row r="101" spans="1:8" ht="45" x14ac:dyDescent="0.2">
      <c r="A101" s="11" t="s">
        <v>228</v>
      </c>
      <c r="B101" s="3" t="s">
        <v>229</v>
      </c>
    </row>
    <row r="102" spans="1:8" ht="67.5" x14ac:dyDescent="0.2">
      <c r="A102" s="11" t="s">
        <v>89</v>
      </c>
      <c r="B102" s="3" t="s">
        <v>170</v>
      </c>
      <c r="C102" s="3" t="s">
        <v>278</v>
      </c>
      <c r="D102" s="3" t="s">
        <v>166</v>
      </c>
      <c r="E102" s="3" t="s">
        <v>168</v>
      </c>
      <c r="F102" s="3" t="s">
        <v>80</v>
      </c>
      <c r="G102" s="3" t="s">
        <v>82</v>
      </c>
      <c r="H102" s="3" t="s">
        <v>81</v>
      </c>
    </row>
    <row r="103" spans="1:8" ht="67.5" x14ac:dyDescent="0.2">
      <c r="A103" s="11" t="s">
        <v>90</v>
      </c>
      <c r="B103" s="3" t="s">
        <v>171</v>
      </c>
      <c r="C103" s="3" t="s">
        <v>278</v>
      </c>
      <c r="D103" s="3" t="s">
        <v>166</v>
      </c>
      <c r="E103" s="3" t="s">
        <v>168</v>
      </c>
      <c r="F103" s="3" t="s">
        <v>80</v>
      </c>
      <c r="G103" s="3" t="s">
        <v>82</v>
      </c>
      <c r="H103" s="3" t="s">
        <v>81</v>
      </c>
    </row>
    <row r="104" spans="1:8" ht="45" x14ac:dyDescent="0.2">
      <c r="A104" s="11" t="s">
        <v>231</v>
      </c>
      <c r="B104" s="3" t="s">
        <v>232</v>
      </c>
    </row>
    <row r="105" spans="1:8" ht="45" x14ac:dyDescent="0.2">
      <c r="A105" s="11" t="s">
        <v>233</v>
      </c>
      <c r="B105" s="3" t="s">
        <v>234</v>
      </c>
    </row>
    <row r="106" spans="1:8" ht="45" x14ac:dyDescent="0.2">
      <c r="A106" s="11" t="s">
        <v>247</v>
      </c>
      <c r="B106" s="3" t="s">
        <v>248</v>
      </c>
    </row>
    <row r="107" spans="1:8" ht="45" x14ac:dyDescent="0.2">
      <c r="A107" s="11" t="s">
        <v>235</v>
      </c>
      <c r="B107" s="3" t="s">
        <v>236</v>
      </c>
    </row>
    <row r="125" spans="2:8" x14ac:dyDescent="0.2">
      <c r="B125" s="3"/>
      <c r="C125" s="3"/>
      <c r="D125" s="3"/>
      <c r="E125" s="3"/>
      <c r="F125" s="3"/>
      <c r="G125" s="3"/>
      <c r="H125" s="3"/>
    </row>
    <row r="126" spans="2:8" x14ac:dyDescent="0.2">
      <c r="B126" s="3"/>
      <c r="C126" s="3"/>
      <c r="D126" s="3"/>
      <c r="E126" s="3"/>
      <c r="F126" s="3"/>
      <c r="G126" s="3"/>
      <c r="H126" s="3"/>
    </row>
    <row r="127" spans="2:8" x14ac:dyDescent="0.2">
      <c r="B127" s="3"/>
      <c r="C127" s="3"/>
      <c r="D127" s="3"/>
      <c r="E127" s="3"/>
      <c r="F127" s="3"/>
      <c r="G127" s="3"/>
      <c r="H127" s="3"/>
    </row>
    <row r="128" spans="2:8" x14ac:dyDescent="0.2">
      <c r="B128" s="3"/>
      <c r="C128" s="3"/>
      <c r="D128" s="3"/>
      <c r="E128" s="3"/>
      <c r="F128" s="3"/>
      <c r="G128" s="3"/>
      <c r="H128" s="3"/>
    </row>
  </sheetData>
  <phoneticPr fontId="1"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Form 5</vt:lpstr>
      <vt:lpstr>Vollkluppierung</vt:lpstr>
      <vt:lpstr>Naturgefahr</vt:lpstr>
      <vt:lpstr>Minimalprofil</vt:lpstr>
    </vt:vector>
  </TitlesOfParts>
  <Company>Kanton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mvwb</dc:creator>
  <cp:lastModifiedBy>Sialm Valeria</cp:lastModifiedBy>
  <cp:lastPrinted>2021-11-10T10:52:31Z</cp:lastPrinted>
  <dcterms:created xsi:type="dcterms:W3CDTF">2008-06-19T12:17:58Z</dcterms:created>
  <dcterms:modified xsi:type="dcterms:W3CDTF">2024-02-14T16:12:18Z</dcterms:modified>
</cp:coreProperties>
</file>