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<sst xmlns="http://schemas.openxmlformats.org/spreadsheetml/2006/main" count="154" uniqueCount="51">
  <si>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</si>
  <si>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</si>
  <si>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Soazza (Vollkluppierung)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</si>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</sst>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/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0.087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 t="n">
        <v>18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 t="n">
        <v>1</v>
      </c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 t="n">
        <v>11</v>
      </c>
      <c r="D10" s="10"/>
      <c r="E10" s="10" t="n">
        <v>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 t="n">
        <v>1</v>
      </c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 t="n">
        <v>9</v>
      </c>
      <c r="D11" s="10"/>
      <c r="E11" s="10" t="n">
        <v>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 t="n">
        <v>2</v>
      </c>
      <c r="R11" s="10"/>
      <c r="S11" s="10"/>
    </row>
    <row r="12" customFormat="false" ht="15.75" hidden="false" customHeight="false" outlineLevel="0" collapsed="false">
      <c r="A12" s="10" t="n">
        <v>30</v>
      </c>
      <c r="B12" s="10"/>
      <c r="C12" s="10" t="n">
        <v>2</v>
      </c>
      <c r="D12" s="10"/>
      <c r="E12" s="10" t="n">
        <v>7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 t="n">
        <v>2</v>
      </c>
      <c r="R12" s="10"/>
      <c r="S12" s="10"/>
    </row>
    <row r="13" customFormat="false" ht="15.75" hidden="false" customHeight="false" outlineLevel="0" collapsed="false">
      <c r="A13" s="10" t="n">
        <v>34</v>
      </c>
      <c r="B13" s="10"/>
      <c r="C13" s="10" t="n">
        <v>2</v>
      </c>
      <c r="D13" s="10"/>
      <c r="E13" s="10" t="n">
        <v>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/>
      <c r="C14" s="10" t="n">
        <v>1</v>
      </c>
      <c r="D14" s="10"/>
      <c r="E14" s="10" t="n">
        <v>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43</v>
      </c>
      <c r="D54" s="1" t="n">
        <f aca="false">SUM(D9:D51)</f>
        <v>0</v>
      </c>
      <c r="E54" s="1" t="n">
        <f aca="false">SUM(E9:E51)</f>
        <v>16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1</v>
      </c>
      <c r="Q54" s="1" t="n">
        <f aca="false">SUM(Q9:Q51)</f>
        <v>5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65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494.3</v>
      </c>
      <c r="D55" s="16" t="n">
        <f aca="false">ROUND(D54/$B$6, 1)</f>
        <v>0</v>
      </c>
      <c r="E55" s="16" t="n">
        <f aca="false">ROUND(E54/$B$6, 1)</f>
        <v>183.9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11.5</v>
      </c>
      <c r="Q55" s="16" t="n">
        <f aca="false">ROUND(Q54/$B$6, 1)</f>
        <v>57.5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747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1.79</v>
      </c>
      <c r="D56" s="18" t="n">
        <f aca="false">ROUND('Berechnungen Grundflaeche'!D53, 2)</f>
        <v>0</v>
      </c>
      <c r="E56" s="18" t="n">
        <f aca="false">ROUND('Berechnungen Grundflaeche'!E53, 2)</f>
        <v>1.27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0.03</v>
      </c>
      <c r="Q56" s="18" t="n">
        <f aca="false">ROUND('Berechnungen Grundflaeche'!Q53, 2)</f>
        <v>0.29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3.4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20.58</v>
      </c>
      <c r="D57" s="18" t="n">
        <f aca="false">ROUND('Berechnungen Grundflaeche'!D54, 2)</f>
        <v>0</v>
      </c>
      <c r="E57" s="18" t="n">
        <f aca="false">ROUND('Berechnungen Grundflaeche'!E54, 2)</f>
        <v>14.56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0.29</v>
      </c>
      <c r="Q57" s="18" t="n">
        <f aca="false">ROUND('Berechnungen Grundflaeche'!Q54, 2)</f>
        <v>3.28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38.7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53</v>
      </c>
      <c r="D58" s="20" t="n">
        <f aca="false">ROUND(100 * 'Berechnungen Grundflaeche'!D55,0)</f>
        <v>0</v>
      </c>
      <c r="E58" s="20" t="n">
        <f aca="false">ROUND(100 * 'Berechnungen Grundflaeche'!E55,0)</f>
        <v>38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1</v>
      </c>
      <c r="Q58" s="20" t="n">
        <f aca="false">ROUND(100 * 'Berechnungen Grundflaeche'!Q55,0)</f>
        <v>8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0.087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206.896551724138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11.4942528735632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126.436781609195</v>
      </c>
      <c r="D10" s="10" t="n">
        <f aca="false">Kluppierungsprotokoll!D10/$B$6</f>
        <v>0</v>
      </c>
      <c r="E10" s="10" t="n">
        <f aca="false">Kluppierungsprotokoll!E10/$B$6</f>
        <v>11.4942528735632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11.4942528735632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103.448275862069</v>
      </c>
      <c r="D11" s="10" t="n">
        <f aca="false">Kluppierungsprotokoll!D11/$B$6</f>
        <v>0</v>
      </c>
      <c r="E11" s="10" t="n">
        <f aca="false">Kluppierungsprotokoll!E11/$B$6</f>
        <v>11.4942528735632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22.9885057471264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22.9885057471264</v>
      </c>
      <c r="D12" s="10" t="n">
        <f aca="false">Kluppierungsprotokoll!D12/$B$6</f>
        <v>0</v>
      </c>
      <c r="E12" s="10" t="n">
        <f aca="false">Kluppierungsprotokoll!E12/$B$6</f>
        <v>80.4597701149425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22.9885057471264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22.9885057471264</v>
      </c>
      <c r="D13" s="10" t="n">
        <f aca="false">Kluppierungsprotokoll!D13/$B$6</f>
        <v>0</v>
      </c>
      <c r="E13" s="10" t="n">
        <f aca="false">Kluppierungsprotokoll!E13/$B$6</f>
        <v>57.4712643678161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11.4942528735632</v>
      </c>
      <c r="D14" s="10" t="n">
        <f aca="false">Kluppierungsprotokoll!D14/$B$6</f>
        <v>0</v>
      </c>
      <c r="E14" s="10" t="n">
        <f aca="false">Kluppierungsprotokoll!E14/$B$6</f>
        <v>22.9885057471264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0</v>
      </c>
      <c r="D15" s="10" t="n">
        <f aca="false">Kluppierungsprotokoll!D15/$B$6</f>
        <v>0</v>
      </c>
      <c r="E15" s="10" t="n">
        <f aca="false">Kluppierungsprotokoll!E15/$B$6</f>
        <v>0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0</v>
      </c>
      <c r="D16" s="10" t="n">
        <f aca="false">Kluppierungsprotokoll!D16/$B$6</f>
        <v>0</v>
      </c>
      <c r="E16" s="10" t="n">
        <f aca="false">Kluppierungsprotokoll!E16/$B$6</f>
        <v>0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0</v>
      </c>
      <c r="D17" s="10" t="n">
        <f aca="false">Kluppierungsprotokoll!D17/$B$6</f>
        <v>0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0</v>
      </c>
      <c r="D18" s="10" t="n">
        <f aca="false">Kluppierungsprotokoll!D18/$B$6</f>
        <v>0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0</v>
      </c>
      <c r="D19" s="10" t="n">
        <f aca="false">Kluppierungsprotokoll!D19/$B$6</f>
        <v>0</v>
      </c>
      <c r="E19" s="10" t="n">
        <f aca="false">Kluppierungsprotokoll!E19/$B$6</f>
        <v>0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0</v>
      </c>
      <c r="D20" s="10" t="n">
        <f aca="false">Kluppierungsprotokoll!D20/$B$6</f>
        <v>0</v>
      </c>
      <c r="E20" s="10" t="n">
        <f aca="false">Kluppierungsprotokoll!E20/$B$6</f>
        <v>0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0</v>
      </c>
      <c r="D21" s="10" t="n">
        <f aca="false">Kluppierungsprotokoll!D21/$B$6</f>
        <v>0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0.087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0.458044208893392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0.0254469004940773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0.418145982192801</v>
      </c>
      <c r="D10" s="10" t="n">
        <f aca="false">Kluppierungsprotokoll!D10*($A10/200)^2*PI()</f>
        <v>0</v>
      </c>
      <c r="E10" s="10" t="n">
        <f aca="false">Kluppierungsprotokoll!E10*($A10/200)^2*PI()</f>
        <v>0.0380132711084365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0.0380132711084365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0.477836242611008</v>
      </c>
      <c r="D11" s="10" t="n">
        <f aca="false">Kluppierungsprotokoll!D11*($A11/200)^2*PI()</f>
        <v>0</v>
      </c>
      <c r="E11" s="10" t="n">
        <f aca="false">Kluppierungsprotokoll!E11*($A11/200)^2*PI()</f>
        <v>0.0530929158456675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0.106185831691335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0.141371669411541</v>
      </c>
      <c r="D12" s="10" t="n">
        <f aca="false">Kluppierungsprotokoll!D12*($A12/200)^2*PI()</f>
        <v>0</v>
      </c>
      <c r="E12" s="10" t="n">
        <f aca="false">Kluppierungsprotokoll!E12*($A12/200)^2*PI()</f>
        <v>0.494800842940392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0.141371669411541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0.18158405537749</v>
      </c>
      <c r="D13" s="10" t="n">
        <f aca="false">Kluppierungsprotokoll!D13*($A13/200)^2*PI()</f>
        <v>0</v>
      </c>
      <c r="E13" s="10" t="n">
        <f aca="false">Kluppierungsprotokoll!E13*($A13/200)^2*PI()</f>
        <v>0.453960138443725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0.113411494794592</v>
      </c>
      <c r="D14" s="10" t="n">
        <f aca="false">Kluppierungsprotokoll!D14*($A14/200)^2*PI()</f>
        <v>0</v>
      </c>
      <c r="E14" s="10" t="n">
        <f aca="false">Kluppierungsprotokoll!E14*($A14/200)^2*PI()</f>
        <v>0.226822989589183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0</v>
      </c>
      <c r="D15" s="10" t="n">
        <f aca="false">Kluppierungsprotokoll!D15*($A15/200)^2*PI()</f>
        <v>0</v>
      </c>
      <c r="E15" s="10" t="n">
        <f aca="false">Kluppierungsprotokoll!E15*($A15/200)^2*PI()</f>
        <v>0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0</v>
      </c>
      <c r="D16" s="10" t="n">
        <f aca="false">Kluppierungsprotokoll!D16*($A16/200)^2*PI()</f>
        <v>0</v>
      </c>
      <c r="E16" s="10" t="n">
        <f aca="false">Kluppierungsprotokoll!E16*($A16/200)^2*PI()</f>
        <v>0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0</v>
      </c>
      <c r="D17" s="10" t="n">
        <f aca="false">Kluppierungsprotokoll!D17*($A17/200)^2*PI()</f>
        <v>0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0</v>
      </c>
      <c r="D18" s="10" t="n">
        <f aca="false">Kluppierungsprotokoll!D18*($A18/200)^2*PI()</f>
        <v>0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</v>
      </c>
      <c r="D19" s="10" t="n">
        <f aca="false">Kluppierungsprotokoll!D19*($A19/200)^2*PI()</f>
        <v>0</v>
      </c>
      <c r="E19" s="10" t="n">
        <f aca="false">Kluppierungsprotokoll!E19*($A19/200)^2*PI()</f>
        <v>0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</v>
      </c>
      <c r="D20" s="10" t="n">
        <f aca="false">Kluppierungsprotokoll!D20*($A20/200)^2*PI()</f>
        <v>0</v>
      </c>
      <c r="E20" s="10" t="n">
        <f aca="false">Kluppierungsprotokoll!E20*($A20/200)^2*PI()</f>
        <v>0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</v>
      </c>
      <c r="D21" s="10" t="n">
        <f aca="false">Kluppierungsprotokoll!D21*($A21/200)^2*PI()</f>
        <v>0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1.79039365328082</v>
      </c>
      <c r="D53" s="0" t="n">
        <f aca="false">SUM(D9:D51)</f>
        <v>0</v>
      </c>
      <c r="E53" s="0" t="n">
        <f aca="false">SUM(E9:E51)</f>
        <v>1.2666901579274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0.0254469004940773</v>
      </c>
      <c r="Q53" s="0" t="n">
        <f aca="false">SUM(Q9:Q51)</f>
        <v>0.285570772211312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3.36810148391362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20.5792373940325</v>
      </c>
      <c r="D54" s="0" t="n">
        <f aca="false">D53/$B$6</f>
        <v>0</v>
      </c>
      <c r="E54" s="0" t="n">
        <f aca="false">E53/$B$6</f>
        <v>14.5596569876713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0.292493109127326</v>
      </c>
      <c r="Q54" s="0" t="n">
        <f aca="false">Q53/$B$6</f>
        <v>3.28242266909554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38.7138101599266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0.531573547243727</v>
      </c>
      <c r="D55" s="0" t="n">
        <f aca="false">D54/$T54</f>
        <v>0</v>
      </c>
      <c r="E55" s="0" t="n">
        <f aca="false">E54/$T54</f>
        <v>0.376084320492491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0.00755526536703666</v>
      </c>
      <c r="Q55" s="0" t="n">
        <f aca="false">Q54/$T54</f>
        <v>0.0847868668967447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0.087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2026-05-12T12:49:55Z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