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<sst xmlns="http://schemas.openxmlformats.org/spreadsheetml/2006/main" count="154" uniqueCount="51">
  <si>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</si>
  <si>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</si>
  <si>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– Vollkluppierung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</si>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</sst>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0.853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 t="n">
        <v>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 t="n">
        <v>1</v>
      </c>
      <c r="D10" s="10"/>
      <c r="E10" s="10" t="n">
        <v>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/>
      <c r="D13" s="10"/>
      <c r="E13" s="10" t="n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 t="n">
        <v>1</v>
      </c>
      <c r="D14" s="10"/>
      <c r="E14" s="10" t="n">
        <v>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/>
      <c r="D15" s="10"/>
      <c r="E15" s="10" t="n">
        <v>1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 t="n">
        <v>2</v>
      </c>
      <c r="D16" s="10"/>
      <c r="E16" s="10" t="n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 t="n">
        <v>2</v>
      </c>
      <c r="D17" s="10"/>
      <c r="E17" s="10" t="n">
        <v>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 t="n">
        <v>1</v>
      </c>
      <c r="D18" s="10"/>
      <c r="E18" s="10" t="n">
        <v>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/>
      <c r="D19" s="10"/>
      <c r="E19" s="10" t="n">
        <v>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/>
      <c r="D20" s="10"/>
      <c r="E20" s="10" t="n">
        <v>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/>
      <c r="D21" s="10"/>
      <c r="E21" s="10" t="n">
        <v>8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/>
      <c r="D22" s="10"/>
      <c r="E22" s="10" t="n">
        <v>7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 t="n">
        <v>1</v>
      </c>
      <c r="D23" s="10"/>
      <c r="E23" s="10" t="n">
        <v>7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/>
      <c r="D24" s="10"/>
      <c r="E24" s="10" t="n">
        <v>9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/>
      <c r="E25" s="10" t="n">
        <v>6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 t="n">
        <v>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 t="n">
        <v>1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 t="n">
        <v>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9</v>
      </c>
      <c r="D54" s="1" t="n">
        <f aca="false">SUM(D9:D51)</f>
        <v>0</v>
      </c>
      <c r="E54" s="1" t="n">
        <f aca="false">SUM(E9:E51)</f>
        <v>72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81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10.6</v>
      </c>
      <c r="D55" s="16" t="n">
        <f aca="false">ROUND(D54/$B$6, 1)</f>
        <v>0</v>
      </c>
      <c r="E55" s="16" t="n">
        <f aca="false">ROUND(E54/$B$6, 1)</f>
        <v>84.4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95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1.56</v>
      </c>
      <c r="D56" s="18" t="n">
        <f aca="false">ROUND('Berechnungen Grundflaeche'!D53, 2)</f>
        <v>0</v>
      </c>
      <c r="E56" s="18" t="n">
        <f aca="false">ROUND('Berechnungen Grundflaeche'!E53, 2)</f>
        <v>26.57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28.1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1.83</v>
      </c>
      <c r="D57" s="18" t="n">
        <f aca="false">ROUND('Berechnungen Grundflaeche'!D54, 2)</f>
        <v>0</v>
      </c>
      <c r="E57" s="18" t="n">
        <f aca="false">ROUND('Berechnungen Grundflaeche'!E54, 2)</f>
        <v>31.15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33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6</v>
      </c>
      <c r="D58" s="20" t="n">
        <f aca="false">ROUND(100 * 'Berechnungen Grundflaeche'!D55,0)</f>
        <v>0</v>
      </c>
      <c r="E58" s="20" t="n">
        <f aca="false">ROUND(100 * 'Berechnungen Grundflaeche'!E55,0)</f>
        <v>94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0.853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1.17233294255569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1.17233294255569</v>
      </c>
      <c r="D10" s="10" t="n">
        <f aca="false">Kluppierungsprotokoll!D10/$B$6</f>
        <v>0</v>
      </c>
      <c r="E10" s="10" t="n">
        <f aca="false">Kluppierungsprotokoll!E10/$B$6</f>
        <v>2.34466588511137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0</v>
      </c>
      <c r="D11" s="10" t="n">
        <f aca="false">Kluppierungsprotokoll!D11/$B$6</f>
        <v>0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0</v>
      </c>
      <c r="D12" s="10" t="n">
        <f aca="false">Kluppierungsprotokoll!D12/$B$6</f>
        <v>0</v>
      </c>
      <c r="E12" s="10" t="n">
        <f aca="false">Kluppierungsprotokoll!E12/$B$6</f>
        <v>0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0</v>
      </c>
      <c r="D13" s="10" t="n">
        <f aca="false">Kluppierungsprotokoll!D13/$B$6</f>
        <v>0</v>
      </c>
      <c r="E13" s="10" t="n">
        <f aca="false">Kluppierungsprotokoll!E13/$B$6</f>
        <v>1.17233294255569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1.17233294255569</v>
      </c>
      <c r="D14" s="10" t="n">
        <f aca="false">Kluppierungsprotokoll!D14/$B$6</f>
        <v>0</v>
      </c>
      <c r="E14" s="10" t="n">
        <f aca="false">Kluppierungsprotokoll!E14/$B$6</f>
        <v>2.34466588511137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0</v>
      </c>
      <c r="D15" s="10" t="n">
        <f aca="false">Kluppierungsprotokoll!D15/$B$6</f>
        <v>0</v>
      </c>
      <c r="E15" s="10" t="n">
        <f aca="false">Kluppierungsprotokoll!E15/$B$6</f>
        <v>1.17233294255569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2.34466588511137</v>
      </c>
      <c r="D16" s="10" t="n">
        <f aca="false">Kluppierungsprotokoll!D16/$B$6</f>
        <v>0</v>
      </c>
      <c r="E16" s="10" t="n">
        <f aca="false">Kluppierungsprotokoll!E16/$B$6</f>
        <v>1.17233294255569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2.34466588511137</v>
      </c>
      <c r="D17" s="10" t="n">
        <f aca="false">Kluppierungsprotokoll!D17/$B$6</f>
        <v>0</v>
      </c>
      <c r="E17" s="10" t="n">
        <f aca="false">Kluppierungsprotokoll!E17/$B$6</f>
        <v>1.17233294255569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1.17233294255569</v>
      </c>
      <c r="D18" s="10" t="n">
        <f aca="false">Kluppierungsprotokoll!D18/$B$6</f>
        <v>0</v>
      </c>
      <c r="E18" s="10" t="n">
        <f aca="false">Kluppierungsprotokoll!E18/$B$6</f>
        <v>8.2063305978898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0</v>
      </c>
      <c r="D19" s="10" t="n">
        <f aca="false">Kluppierungsprotokoll!D19/$B$6</f>
        <v>0</v>
      </c>
      <c r="E19" s="10" t="n">
        <f aca="false">Kluppierungsprotokoll!E19/$B$6</f>
        <v>7.03399765533412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0</v>
      </c>
      <c r="D20" s="10" t="n">
        <f aca="false">Kluppierungsprotokoll!D20/$B$6</f>
        <v>0</v>
      </c>
      <c r="E20" s="10" t="n">
        <f aca="false">Kluppierungsprotokoll!E20/$B$6</f>
        <v>8.2063305978898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9.37866354044549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8.2063305978898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1.17233294255569</v>
      </c>
      <c r="D23" s="10" t="n">
        <f aca="false">Kluppierungsprotokoll!D23/$B$6</f>
        <v>0</v>
      </c>
      <c r="E23" s="10" t="n">
        <f aca="false">Kluppierungsprotokoll!E23/$B$6</f>
        <v>8.2063305978898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10.5509964830012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7.03399765533412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3.51699882766706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1.17233294255569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3.51699882766706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0.853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0.0254469004940773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0.0380132711084365</v>
      </c>
      <c r="D10" s="10" t="n">
        <f aca="false">Kluppierungsprotokoll!D10*($A10/200)^2*PI()</f>
        <v>0</v>
      </c>
      <c r="E10" s="10" t="n">
        <f aca="false">Kluppierungsprotokoll!E10*($A10/200)^2*PI()</f>
        <v>0.076026542216873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0</v>
      </c>
      <c r="D11" s="10" t="n">
        <f aca="false">Kluppierungsprotokoll!D11*($A11/200)^2*PI()</f>
        <v>0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0</v>
      </c>
      <c r="D12" s="10" t="n">
        <f aca="false">Kluppierungsprotokoll!D12*($A12/200)^2*PI()</f>
        <v>0</v>
      </c>
      <c r="E12" s="10" t="n">
        <f aca="false">Kluppierungsprotokoll!E12*($A12/200)^2*PI()</f>
        <v>0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0</v>
      </c>
      <c r="D13" s="10" t="n">
        <f aca="false">Kluppierungsprotokoll!D13*($A13/200)^2*PI()</f>
        <v>0</v>
      </c>
      <c r="E13" s="10" t="n">
        <f aca="false">Kluppierungsprotokoll!E13*($A13/200)^2*PI()</f>
        <v>0.090792027688745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0.113411494794592</v>
      </c>
      <c r="D14" s="10" t="n">
        <f aca="false">Kluppierungsprotokoll!D14*($A14/200)^2*PI()</f>
        <v>0</v>
      </c>
      <c r="E14" s="10" t="n">
        <f aca="false">Kluppierungsprotokoll!E14*($A14/200)^2*PI()</f>
        <v>0.226822989589183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0</v>
      </c>
      <c r="D15" s="10" t="n">
        <f aca="false">Kluppierungsprotokoll!D15*($A15/200)^2*PI()</f>
        <v>0</v>
      </c>
      <c r="E15" s="10" t="n">
        <f aca="false">Kluppierungsprotokoll!E15*($A15/200)^2*PI()</f>
        <v>0.13854423602331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0.3323805027498</v>
      </c>
      <c r="D16" s="10" t="n">
        <f aca="false">Kluppierungsprotokoll!D16*($A16/200)^2*PI()</f>
        <v>0</v>
      </c>
      <c r="E16" s="10" t="n">
        <f aca="false">Kluppierungsprotokoll!E16*($A16/200)^2*PI()</f>
        <v>0.1661902513749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0.392699081698724</v>
      </c>
      <c r="D17" s="10" t="n">
        <f aca="false">Kluppierungsprotokoll!D17*($A17/200)^2*PI()</f>
        <v>0</v>
      </c>
      <c r="E17" s="10" t="n">
        <f aca="false">Kluppierungsprotokoll!E17*($A17/200)^2*PI()</f>
        <v>0.196349540849362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0.229022104446696</v>
      </c>
      <c r="D18" s="10" t="n">
        <f aca="false">Kluppierungsprotokoll!D18*($A18/200)^2*PI()</f>
        <v>0</v>
      </c>
      <c r="E18" s="10" t="n">
        <f aca="false">Kluppierungsprotokoll!E18*($A18/200)^2*PI()</f>
        <v>1.60315473112687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</v>
      </c>
      <c r="D19" s="10" t="n">
        <f aca="false">Kluppierungsprotokoll!D19*($A19/200)^2*PI()</f>
        <v>0</v>
      </c>
      <c r="E19" s="10" t="n">
        <f aca="false">Kluppierungsprotokoll!E19*($A19/200)^2*PI()</f>
        <v>1.58524765300141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</v>
      </c>
      <c r="D20" s="10" t="n">
        <f aca="false">Kluppierungsprotokoll!D20*($A20/200)^2*PI()</f>
        <v>0</v>
      </c>
      <c r="E20" s="10" t="n">
        <f aca="false">Kluppierungsprotokoll!E20*($A20/200)^2*PI()</f>
        <v>2.11334937806985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2.73695551980743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2.69391570045325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0.430084034276443</v>
      </c>
      <c r="D23" s="10" t="n">
        <f aca="false">Kluppierungsprotokoll!D23*($A23/200)^2*PI()</f>
        <v>0</v>
      </c>
      <c r="E23" s="10" t="n">
        <f aca="false">Kluppierungsprotokoll!E23*($A23/200)^2*PI()</f>
        <v>3.0105882399351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4.30052618349907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3.16861035041067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1.74264144494626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0.636172512351933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2.08193345153396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1.56105738956877</v>
      </c>
      <c r="D53" s="0" t="n">
        <f aca="false">SUM(D9:D51)</f>
        <v>0</v>
      </c>
      <c r="E53" s="0" t="n">
        <f aca="false">SUM(E9:E51)</f>
        <v>26.5678207528782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28.1288781424469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1.83007900301145</v>
      </c>
      <c r="D54" s="0" t="n">
        <f aca="false">D53/$B$6</f>
        <v>0</v>
      </c>
      <c r="E54" s="0" t="n">
        <f aca="false">E53/$B$6</f>
        <v>31.1463314805137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32.9764104835251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0.0554966103398595</v>
      </c>
      <c r="D55" s="0" t="n">
        <f aca="false">D54/$T54</f>
        <v>0</v>
      </c>
      <c r="E55" s="0" t="n">
        <f aca="false">E54/$T54</f>
        <v>0.944503389660141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0.853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2026-04-29T09:42:30Z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