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Kluppierungsprotokoll" sheetId="1" state="visible" r:id="rId3"/>
    <sheet name="Berechnungen Stammzahlen" sheetId="2" state="hidden" r:id="rId4"/>
    <sheet name="Berechnungen Grundflaeche" sheetId="3" state="hidden" r:id="rId5"/>
    <sheet name="Berechnungen Vorrat" sheetId="4" state="hidden" r:id="rId6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 xmlns:xdr="http://schemas.openxmlformats.org/drawingml/2006/spreadsheetDrawing">
  <authors>
    <author>Unknown Author</author>
  </authors>
  <commentList>
    <comment ref="B8" authorId="0">
      <text>
        <r>
          <rPr>
            <sz val="10"/>
            <rFont val="Arial"/>
            <family val="2"/>
          </rPr>
          <t xml:space="preserve">Fakultativ
Wenn angegeben, werden Vorrat pro Baumart und total berechnet 
</t>
        </r>
      </text>
    </comment>
  </commentList>
</comments>
</file>

<file path=xl/sharedStrings.xml><?xml version="1.0" encoding="utf-8"?>
<sst xmlns="http://schemas.openxmlformats.org/spreadsheetml/2006/main" count="154" uniqueCount="51">
  <si>
    <t xml:space="preserve">Vollkluppierung Weiserfläche</t>
  </si>
  <si>
    <t xml:space="preserve">Flächenname</t>
  </si>
  <si>
    <t xml:space="preserve">Weiserfläche Dafor Val da Begls (Nr.1) – Stierva (nach Schlagausführung)</t>
  </si>
  <si>
    <t xml:space="preserve">Datum</t>
  </si>
  <si>
    <t xml:space="preserve">Berbeiter:in</t>
  </si>
  <si>
    <t xml:space="preserve">Flächengrösse</t>
  </si>
  <si>
    <t xml:space="preserve">ha</t>
  </si>
  <si>
    <t xml:space="preserve">Mittlerer BHD
Durchmesserklasse
(cm)</t>
  </si>
  <si>
    <t xml:space="preserve">Tarif (fm)</t>
  </si>
  <si>
    <t xml:space="preserve">Fichte</t>
  </si>
  <si>
    <t xml:space="preserve">Tanne</t>
  </si>
  <si>
    <t xml:space="preserve">Lärche</t>
  </si>
  <si>
    <t xml:space="preserve">Föhre</t>
  </si>
  <si>
    <t xml:space="preserve">Arve</t>
  </si>
  <si>
    <t xml:space="preserve">übr. NH</t>
  </si>
  <si>
    <t xml:space="preserve">Buche</t>
  </si>
  <si>
    <t xml:space="preserve">Esche</t>
  </si>
  <si>
    <t xml:space="preserve">Bergahorn</t>
  </si>
  <si>
    <t xml:space="preserve">Kirsche</t>
  </si>
  <si>
    <t xml:space="preserve">Linde</t>
  </si>
  <si>
    <t xml:space="preserve">Spitzahorn</t>
  </si>
  <si>
    <t xml:space="preserve">Ulme</t>
  </si>
  <si>
    <t xml:space="preserve">Eichen</t>
  </si>
  <si>
    <t xml:space="preserve">Kastanie</t>
  </si>
  <si>
    <t xml:space="preserve">Weide</t>
  </si>
  <si>
    <t xml:space="preserve">übr. LH</t>
  </si>
  <si>
    <t xml:space="preserve">Total</t>
  </si>
  <si>
    <t xml:space="preserve">Einheit</t>
  </si>
  <si>
    <t xml:space="preserve">Stammzahl</t>
  </si>
  <si>
    <t xml:space="preserve">total</t>
  </si>
  <si>
    <t xml:space="preserve">Stämme</t>
  </si>
  <si>
    <t xml:space="preserve">pro ha</t>
  </si>
  <si>
    <t xml:space="preserve">Stämme/ha</t>
  </si>
  <si>
    <t xml:space="preserve">Grundfläche (m2)</t>
  </si>
  <si>
    <t xml:space="preserve">m2</t>
  </si>
  <si>
    <t xml:space="preserve">m2/ha</t>
  </si>
  <si>
    <t xml:space="preserve">Anteil (%)</t>
  </si>
  <si>
    <t xml:space="preserve">% Grundfläche</t>
  </si>
  <si>
    <t xml:space="preserve">Vorrat (fm)</t>
  </si>
  <si>
    <t xml:space="preserve">fm</t>
  </si>
  <si>
    <t xml:space="preserve">fm/ha</t>
  </si>
  <si>
    <t xml:space="preserve">% Vorrat</t>
  </si>
  <si>
    <t xml:space="preserve">Berechnungen Stammzahlen</t>
  </si>
  <si>
    <t xml:space="preserve">Inhalt Tabelle: Stammzahlen pro ha</t>
  </si>
  <si>
    <t xml:space="preserve">Berechnungen Grundfläche</t>
  </si>
  <si>
    <t xml:space="preserve">Inhalt Tabelle: Grundflächen total</t>
  </si>
  <si>
    <t xml:space="preserve">Grundfläche</t>
  </si>
  <si>
    <t xml:space="preserve">Anteil</t>
  </si>
  <si>
    <t xml:space="preserve">Berechnungen Vorrat</t>
  </si>
  <si>
    <t xml:space="preserve">Inhalt Tabelle: Vorrat total</t>
  </si>
  <si>
    <t xml:space="preserve">Vorrat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</si>
</sst>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dd\.mm\.yyyy"/>
    <numFmt numFmtId="166" formatCode="0.0"/>
    <numFmt numFmtId="167" formatCode="0"/>
    <numFmt numFmtId="168" formatCode="0.00"/>
    <numFmt numFmtId="169" formatCode="0%"/>
    <numFmt numFmtId="170" formatCode="General"/>
  </numFmts>
  <fonts count="8">
    <font>
      <sz val="12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theme="1"/>
      <name val="Calibri"/>
      <family val="2"/>
      <charset val="1"/>
    </font>
    <font>
      <b val="true"/>
      <sz val="12"/>
      <color theme="1"/>
      <name val="Calibri"/>
      <family val="2"/>
      <charset val="1"/>
    </font>
    <font>
      <sz val="10"/>
      <name val="Arial"/>
      <family val="2"/>
    </font>
    <font>
      <i val="true"/>
      <sz val="12"/>
      <color theme="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rgb="FFFFF2CC"/>
      </patternFill>
    </fill>
    <fill>
      <patternFill patternType="solid">
        <fgColor theme="7" tint="0.7999"/>
        <bgColor rgb="FFFFFFFF"/>
      </patternFill>
    </fill>
  </fills>
  <borders count="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5" fillId="2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5" fillId="2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2013 – 2022-Design">
  <a:themeElements>
    <a:clrScheme name="Office 2013 – 2022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U61"/>
  <sheetViews>
    <sheetView showFormulas="false" showGridLines="true" showRowColHeaders="true" showZeros="true" rightToLeft="false" tabSelected="true" showOutlineSymbols="true" defaultGridColor="true" view="normal" topLeftCell="A29" colorId="64" zoomScale="90" zoomScaleNormal="90" zoomScalePageLayoutView="100" workbookViewId="0">
      <selection pane="topLeft" activeCell="A9" activeCellId="0" sqref="A9"/>
    </sheetView>
  </sheetViews>
  <sheetFormatPr defaultColWidth="11.00390625" defaultRowHeight="15.75" zeroHeight="false" outlineLevelRow="0" outlineLevelCol="0"/>
  <cols>
    <col collapsed="false" customWidth="true" hidden="false" outlineLevel="0" max="1" min="1" style="1" width="17.83"/>
    <col collapsed="false" customWidth="true" hidden="false" outlineLevel="0" max="2" min="2" style="1" width="12"/>
    <col collapsed="false" customWidth="false" hidden="false" outlineLevel="0" max="20" min="3" style="1" width="11"/>
    <col collapsed="false" customWidth="true" hidden="false" outlineLevel="0" max="21" min="21" style="1" width="17.17"/>
    <col collapsed="false" customWidth="false" hidden="false" outlineLevel="0" max="16384" min="22" style="1" width="11"/>
  </cols>
  <sheetData>
    <row r="1" customFormat="false" ht="21" hidden="false" customHeight="true" outlineLevel="0" collapsed="false">
      <c r="A1" s="2" t="s">
        <v>0</v>
      </c>
    </row>
    <row r="3" customFormat="false" ht="15.75" hidden="false" customHeight="false" outlineLevel="0" collapsed="false">
      <c r="A3" s="3" t="s">
        <v>1</v>
      </c>
      <c r="B3" s="4" t="s">
        <v>2</v>
      </c>
    </row>
    <row r="4" customFormat="false" ht="15.75" hidden="false" customHeight="false" outlineLevel="0" collapsed="false">
      <c r="A4" s="3" t="s">
        <v>3</v>
      </c>
      <c r="B4" s="5" t="n">
        <v>41094</v>
      </c>
    </row>
    <row r="5" customFormat="false" ht="15.75" hidden="false" customHeight="false" outlineLevel="0" collapsed="false">
      <c r="A5" s="3" t="s">
        <v>4</v>
      </c>
      <c r="B5" s="4"/>
    </row>
    <row r="6" customFormat="false" ht="15.75" hidden="false" customHeight="false" outlineLevel="0" collapsed="false">
      <c r="A6" s="3" t="s">
        <v>5</v>
      </c>
      <c r="B6" s="6" t="n">
        <v>0.94</v>
      </c>
      <c r="C6" s="3" t="s">
        <v>6</v>
      </c>
    </row>
    <row r="8" customFormat="false" ht="51" hidden="false" customHeight="true" outlineLevel="0" collapsed="false">
      <c r="A8" s="7" t="s">
        <v>7</v>
      </c>
      <c r="B8" s="8" t="s">
        <v>8</v>
      </c>
      <c r="C8" s="8" t="s">
        <v>9</v>
      </c>
      <c r="D8" s="8" t="s">
        <v>10</v>
      </c>
      <c r="E8" s="8" t="s">
        <v>11</v>
      </c>
      <c r="F8" s="8" t="s">
        <v>12</v>
      </c>
      <c r="G8" s="8" t="s">
        <v>13</v>
      </c>
      <c r="H8" s="8" t="s">
        <v>14</v>
      </c>
      <c r="I8" s="8" t="s">
        <v>15</v>
      </c>
      <c r="J8" s="8" t="s">
        <v>16</v>
      </c>
      <c r="K8" s="8" t="s">
        <v>17</v>
      </c>
      <c r="L8" s="8" t="s">
        <v>18</v>
      </c>
      <c r="M8" s="8" t="s">
        <v>19</v>
      </c>
      <c r="N8" s="8" t="s">
        <v>20</v>
      </c>
      <c r="O8" s="8" t="s">
        <v>21</v>
      </c>
      <c r="P8" s="8" t="s">
        <v>22</v>
      </c>
      <c r="Q8" s="8" t="s">
        <v>23</v>
      </c>
      <c r="R8" s="8" t="s">
        <v>24</v>
      </c>
      <c r="S8" s="8" t="s">
        <v>25</v>
      </c>
    </row>
    <row r="9" customFormat="false" ht="15.75" hidden="false" customHeight="false" outlineLevel="0" collapsed="false">
      <c r="A9" s="9" t="n">
        <v>18</v>
      </c>
      <c r="B9" s="9" t="n">
        <v>0.21</v>
      </c>
      <c r="C9" s="9" t="n">
        <v>29</v>
      </c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</row>
    <row r="10" customFormat="false" ht="15.75" hidden="false" customHeight="false" outlineLevel="0" collapsed="false">
      <c r="A10" s="10" t="n">
        <v>22</v>
      </c>
      <c r="B10" s="10" t="n">
        <v>0.34</v>
      </c>
      <c r="C10" s="10" t="n">
        <v>30</v>
      </c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</row>
    <row r="11" customFormat="false" ht="15.75" hidden="false" customHeight="false" outlineLevel="0" collapsed="false">
      <c r="A11" s="10" t="n">
        <v>26</v>
      </c>
      <c r="B11" s="10" t="n">
        <v>0.53</v>
      </c>
      <c r="C11" s="10" t="n">
        <v>26</v>
      </c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</row>
    <row r="12" customFormat="false" ht="15.75" hidden="false" customHeight="false" outlineLevel="0" collapsed="false">
      <c r="A12" s="10" t="n">
        <v>30</v>
      </c>
      <c r="B12" s="10" t="n">
        <v>0.75</v>
      </c>
      <c r="C12" s="10" t="n">
        <v>15</v>
      </c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</row>
    <row r="13" customFormat="false" ht="15.75" hidden="false" customHeight="false" outlineLevel="0" collapsed="false">
      <c r="A13" s="10" t="n">
        <v>34</v>
      </c>
      <c r="B13" s="10" t="n">
        <v>1.02</v>
      </c>
      <c r="C13" s="10" t="n">
        <v>26</v>
      </c>
      <c r="D13" s="10"/>
      <c r="E13" s="10" t="n">
        <v>1</v>
      </c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</row>
    <row r="14" customFormat="false" ht="15.75" hidden="false" customHeight="false" outlineLevel="0" collapsed="false">
      <c r="A14" s="10" t="n">
        <v>38</v>
      </c>
      <c r="B14" s="10" t="n">
        <v>1.32</v>
      </c>
      <c r="C14" s="10" t="n">
        <v>32</v>
      </c>
      <c r="D14" s="10"/>
      <c r="E14" s="10" t="n">
        <v>1</v>
      </c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</row>
    <row r="15" customFormat="false" ht="15.75" hidden="false" customHeight="false" outlineLevel="0" collapsed="false">
      <c r="A15" s="10" t="n">
        <v>42</v>
      </c>
      <c r="B15" s="10" t="n">
        <v>1.65</v>
      </c>
      <c r="C15" s="10" t="n">
        <v>13</v>
      </c>
      <c r="D15" s="10"/>
      <c r="E15" s="10" t="n">
        <v>2</v>
      </c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</row>
    <row r="16" customFormat="false" ht="15.75" hidden="false" customHeight="false" outlineLevel="0" collapsed="false">
      <c r="A16" s="10" t="n">
        <v>46</v>
      </c>
      <c r="B16" s="10" t="n">
        <v>2.01</v>
      </c>
      <c r="C16" s="10" t="n">
        <v>8</v>
      </c>
      <c r="D16" s="10"/>
      <c r="E16" s="10" t="n">
        <v>1</v>
      </c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</row>
    <row r="17" customFormat="false" ht="15.75" hidden="false" customHeight="false" outlineLevel="0" collapsed="false">
      <c r="A17" s="10" t="n">
        <v>50</v>
      </c>
      <c r="B17" s="10" t="n">
        <v>2.4</v>
      </c>
      <c r="C17" s="10" t="n">
        <v>11</v>
      </c>
      <c r="D17" s="10"/>
      <c r="E17" s="10" t="n">
        <v>3</v>
      </c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</row>
    <row r="18" customFormat="false" ht="15.75" hidden="false" customHeight="false" outlineLevel="0" collapsed="false">
      <c r="A18" s="10" t="n">
        <v>54</v>
      </c>
      <c r="B18" s="10" t="n">
        <v>2.82</v>
      </c>
      <c r="C18" s="10" t="n">
        <v>6</v>
      </c>
      <c r="D18" s="10"/>
      <c r="E18" s="10" t="n">
        <v>6</v>
      </c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</row>
    <row r="19" customFormat="false" ht="15.75" hidden="false" customHeight="false" outlineLevel="0" collapsed="false">
      <c r="A19" s="10" t="n">
        <v>58</v>
      </c>
      <c r="B19" s="10" t="n">
        <v>3.25</v>
      </c>
      <c r="C19" s="10" t="n">
        <v>4</v>
      </c>
      <c r="D19" s="10"/>
      <c r="E19" s="10" t="n">
        <v>4</v>
      </c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</row>
    <row r="20" customFormat="false" ht="15.75" hidden="false" customHeight="false" outlineLevel="0" collapsed="false">
      <c r="A20" s="10" t="n">
        <v>62</v>
      </c>
      <c r="B20" s="10" t="n">
        <v>3.69</v>
      </c>
      <c r="C20" s="10" t="n">
        <v>1</v>
      </c>
      <c r="D20" s="10"/>
      <c r="E20" s="10" t="n">
        <v>2</v>
      </c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</row>
    <row r="21" customFormat="false" ht="15.75" hidden="false" customHeight="false" outlineLevel="0" collapsed="false">
      <c r="A21" s="10" t="n">
        <v>66</v>
      </c>
      <c r="B21" s="10" t="n">
        <v>4.14</v>
      </c>
      <c r="C21" s="10"/>
      <c r="D21" s="10"/>
      <c r="E21" s="10" t="n">
        <v>2</v>
      </c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</row>
    <row r="22" customFormat="false" ht="15.75" hidden="false" customHeight="false" outlineLevel="0" collapsed="false">
      <c r="A22" s="10" t="n">
        <v>70</v>
      </c>
      <c r="B22" s="10" t="n">
        <v>4.6</v>
      </c>
      <c r="C22" s="10"/>
      <c r="D22" s="10"/>
      <c r="E22" s="10" t="n">
        <v>3</v>
      </c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</row>
    <row r="23" customFormat="false" ht="15.75" hidden="false" customHeight="false" outlineLevel="0" collapsed="false">
      <c r="A23" s="10" t="n">
        <v>74</v>
      </c>
      <c r="B23" s="10" t="n">
        <v>5.07</v>
      </c>
      <c r="C23" s="10"/>
      <c r="D23" s="10"/>
      <c r="E23" s="10" t="n">
        <v>1</v>
      </c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</row>
    <row r="24" customFormat="false" ht="15.75" hidden="false" customHeight="false" outlineLevel="0" collapsed="false">
      <c r="A24" s="10" t="n">
        <v>78</v>
      </c>
      <c r="B24" s="10" t="n">
        <v>5.55</v>
      </c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</row>
    <row r="25" customFormat="false" ht="15.75" hidden="false" customHeight="false" outlineLevel="0" collapsed="false">
      <c r="A25" s="10" t="n">
        <v>82</v>
      </c>
      <c r="B25" s="10" t="n">
        <v>6.05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</row>
    <row r="26" customFormat="false" ht="15.75" hidden="false" customHeight="false" outlineLevel="0" collapsed="false">
      <c r="A26" s="10" t="n">
        <v>86</v>
      </c>
      <c r="B26" s="10" t="n">
        <v>6.55</v>
      </c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</row>
    <row r="27" customFormat="false" ht="15.75" hidden="false" customHeight="false" outlineLevel="0" collapsed="false">
      <c r="A27" s="10" t="n">
        <v>90</v>
      </c>
      <c r="B27" s="10" t="n">
        <v>7.07</v>
      </c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</row>
    <row r="28" customFormat="false" ht="15.75" hidden="false" customHeight="false" outlineLevel="0" collapsed="false">
      <c r="A28" s="10" t="n">
        <v>94</v>
      </c>
      <c r="B28" s="10" t="n">
        <v>7.59</v>
      </c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</row>
    <row r="29" customFormat="false" ht="15.75" hidden="false" customHeight="false" outlineLevel="0" collapsed="false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</row>
    <row r="30" customFormat="false" ht="15.75" hidden="false" customHeight="false" outlineLevel="0" collapsed="false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</row>
    <row r="31" customFormat="false" ht="15.75" hidden="false" customHeight="false" outlineLevel="0" collapsed="false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</row>
    <row r="32" customFormat="false" ht="15.75" hidden="false" customHeight="false" outlineLevel="0" collapsed="false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</row>
    <row r="33" customFormat="false" ht="15.75" hidden="false" customHeight="false" outlineLevel="0" collapsed="false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</row>
    <row r="34" customFormat="false" ht="15.75" hidden="false" customHeight="false" outlineLevel="0" collapsed="false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</row>
    <row r="35" customFormat="false" ht="15.75" hidden="false" customHeight="false" outlineLevel="0" collapsed="false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</row>
    <row r="36" customFormat="false" ht="15.75" hidden="false" customHeight="false" outlineLevel="0" collapsed="false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</row>
    <row r="37" customFormat="false" ht="15.75" hidden="false" customHeight="false" outlineLevel="0" collapsed="false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</row>
    <row r="38" customFormat="false" ht="15.75" hidden="false" customHeight="false" outlineLevel="0" collapsed="false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</row>
    <row r="39" customFormat="false" ht="15.75" hidden="false" customHeight="false" outlineLevel="0" collapsed="false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</row>
    <row r="40" customFormat="false" ht="15.75" hidden="false" customHeight="false" outlineLevel="0" collapsed="false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</row>
    <row r="41" customFormat="false" ht="15.75" hidden="false" customHeight="false" outlineLevel="0" collapsed="false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</row>
    <row r="42" customFormat="false" ht="15.75" hidden="false" customHeight="false" outlineLevel="0" collapsed="false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</row>
    <row r="43" customFormat="false" ht="15.75" hidden="false" customHeight="false" outlineLevel="0" collapsed="false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</row>
    <row r="44" customFormat="false" ht="15.75" hidden="false" customHeight="false" outlineLevel="0" collapsed="false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</row>
    <row r="45" customFormat="false" ht="15.75" hidden="false" customHeight="false" outlineLevel="0" collapsed="false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</row>
    <row r="46" customFormat="false" ht="15.75" hidden="false" customHeight="false" outlineLevel="0" collapsed="false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</row>
    <row r="47" customFormat="false" ht="15.75" hidden="false" customHeight="false" outlineLevel="0" collapsed="false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</row>
    <row r="48" customFormat="false" ht="15.75" hidden="false" customHeight="false" outlineLevel="0" collapsed="false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</row>
    <row r="49" customFormat="false" ht="15.75" hidden="false" customHeight="false" outlineLevel="0" collapsed="false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</row>
    <row r="50" customFormat="false" ht="15.75" hidden="false" customHeight="false" outlineLevel="0" collapsed="false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</row>
    <row r="51" customFormat="false" ht="15.75" hidden="false" customHeight="false" outlineLevel="0" collapsed="false">
      <c r="A51" s="11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</row>
    <row r="53" customFormat="false" ht="15.75" hidden="false" customHeight="false" outlineLevel="0" collapsed="false">
      <c r="A53" s="12"/>
      <c r="B53" s="12"/>
      <c r="C53" s="13" t="s">
        <v>9</v>
      </c>
      <c r="D53" s="13" t="s">
        <v>10</v>
      </c>
      <c r="E53" s="13" t="s">
        <v>11</v>
      </c>
      <c r="F53" s="13" t="s">
        <v>12</v>
      </c>
      <c r="G53" s="13" t="s">
        <v>13</v>
      </c>
      <c r="H53" s="13" t="s">
        <v>14</v>
      </c>
      <c r="I53" s="13" t="s">
        <v>15</v>
      </c>
      <c r="J53" s="13" t="s">
        <v>16</v>
      </c>
      <c r="K53" s="13" t="s">
        <v>17</v>
      </c>
      <c r="L53" s="13" t="s">
        <v>18</v>
      </c>
      <c r="M53" s="13" t="s">
        <v>19</v>
      </c>
      <c r="N53" s="13" t="s">
        <v>20</v>
      </c>
      <c r="O53" s="13" t="s">
        <v>21</v>
      </c>
      <c r="P53" s="13" t="s">
        <v>22</v>
      </c>
      <c r="Q53" s="13" t="s">
        <v>23</v>
      </c>
      <c r="R53" s="13" t="s">
        <v>24</v>
      </c>
      <c r="S53" s="13" t="s">
        <v>25</v>
      </c>
      <c r="T53" s="14" t="s">
        <v>26</v>
      </c>
      <c r="U53" s="15" t="s">
        <v>27</v>
      </c>
    </row>
    <row r="54" customFormat="false" ht="15.75" hidden="false" customHeight="false" outlineLevel="0" collapsed="false">
      <c r="A54" s="3" t="s">
        <v>28</v>
      </c>
      <c r="B54" s="3" t="s">
        <v>29</v>
      </c>
      <c r="C54" s="1" t="n">
        <f aca="false">SUM(C9:C51)</f>
        <v>201</v>
      </c>
      <c r="D54" s="1" t="n">
        <f aca="false">SUM(D9:D51)</f>
        <v>0</v>
      </c>
      <c r="E54" s="1" t="n">
        <f aca="false">SUM(E9:E51)</f>
        <v>26</v>
      </c>
      <c r="F54" s="1" t="n">
        <f aca="false">SUM(F9:F51)</f>
        <v>0</v>
      </c>
      <c r="G54" s="1" t="n">
        <f aca="false">SUM(G9:G51)</f>
        <v>0</v>
      </c>
      <c r="H54" s="1" t="n">
        <f aca="false">SUM(H9:H51)</f>
        <v>0</v>
      </c>
      <c r="I54" s="1" t="n">
        <f aca="false">SUM(I9:I51)</f>
        <v>0</v>
      </c>
      <c r="J54" s="1" t="n">
        <f aca="false">SUM(J9:J51)</f>
        <v>0</v>
      </c>
      <c r="K54" s="1" t="n">
        <f aca="false">SUM(K9:K51)</f>
        <v>0</v>
      </c>
      <c r="L54" s="1" t="n">
        <f aca="false">SUM(L9:L51)</f>
        <v>0</v>
      </c>
      <c r="M54" s="1" t="n">
        <f aca="false">SUM(M9:M51)</f>
        <v>0</v>
      </c>
      <c r="N54" s="1" t="n">
        <f aca="false">SUM(N9:N51)</f>
        <v>0</v>
      </c>
      <c r="O54" s="1" t="n">
        <f aca="false">SUM(O9:O51)</f>
        <v>0</v>
      </c>
      <c r="P54" s="1" t="n">
        <f aca="false">SUM(P9:P51)</f>
        <v>0</v>
      </c>
      <c r="Q54" s="1" t="n">
        <f aca="false">SUM(Q9:Q51)</f>
        <v>0</v>
      </c>
      <c r="R54" s="1" t="n">
        <f aca="false">SUM(R9:R51)</f>
        <v>0</v>
      </c>
      <c r="S54" s="1" t="n">
        <f aca="false">SUM(S9:S51)</f>
        <v>0</v>
      </c>
      <c r="T54" s="3" t="n">
        <f aca="false">SUM(C54:S54)</f>
        <v>227</v>
      </c>
      <c r="U54" s="3" t="s">
        <v>30</v>
      </c>
    </row>
    <row r="55" customFormat="false" ht="15.75" hidden="false" customHeight="false" outlineLevel="0" collapsed="false">
      <c r="A55" s="15"/>
      <c r="B55" s="15" t="s">
        <v>31</v>
      </c>
      <c r="C55" s="16" t="n">
        <f aca="false">ROUND(C54/$B$6, 1)</f>
        <v>213.8</v>
      </c>
      <c r="D55" s="16" t="n">
        <f aca="false">ROUND(D54/$B$6, 1)</f>
        <v>0</v>
      </c>
      <c r="E55" s="16" t="n">
        <f aca="false">ROUND(E54/$B$6, 1)</f>
        <v>27.7</v>
      </c>
      <c r="F55" s="16" t="n">
        <f aca="false">ROUND(F54/$B$6, 1)</f>
        <v>0</v>
      </c>
      <c r="G55" s="16" t="n">
        <f aca="false">ROUND(G54/$B$6, 1)</f>
        <v>0</v>
      </c>
      <c r="H55" s="16" t="n">
        <f aca="false">ROUND(H54/$B$6, 1)</f>
        <v>0</v>
      </c>
      <c r="I55" s="16" t="n">
        <f aca="false">ROUND(I54/$B$6, 1)</f>
        <v>0</v>
      </c>
      <c r="J55" s="16" t="n">
        <f aca="false">ROUND(J54/$B$6, 1)</f>
        <v>0</v>
      </c>
      <c r="K55" s="16" t="n">
        <f aca="false">ROUND(K54/$B$6, 1)</f>
        <v>0</v>
      </c>
      <c r="L55" s="16" t="n">
        <f aca="false">ROUND(L54/$B$6, 1)</f>
        <v>0</v>
      </c>
      <c r="M55" s="16" t="n">
        <f aca="false">ROUND(M54/$B$6, 1)</f>
        <v>0</v>
      </c>
      <c r="N55" s="16" t="n">
        <f aca="false">ROUND(N54/$B$6, 1)</f>
        <v>0</v>
      </c>
      <c r="O55" s="16" t="n">
        <f aca="false">ROUND(O54/$B$6, 1)</f>
        <v>0</v>
      </c>
      <c r="P55" s="16" t="n">
        <f aca="false">ROUND(P54/$B$6, 1)</f>
        <v>0</v>
      </c>
      <c r="Q55" s="16" t="n">
        <f aca="false">ROUND(Q54/$B$6, 1)</f>
        <v>0</v>
      </c>
      <c r="R55" s="16" t="n">
        <f aca="false">ROUND(R54/$B$6, 1)</f>
        <v>0</v>
      </c>
      <c r="S55" s="16" t="n">
        <f aca="false">ROUND(S54/$B$6, 1)</f>
        <v>0</v>
      </c>
      <c r="T55" s="17" t="n">
        <f aca="false">ROUND(SUM(C55:S55),0)</f>
        <v>242</v>
      </c>
      <c r="U55" s="15" t="s">
        <v>32</v>
      </c>
    </row>
    <row r="56" customFormat="false" ht="18.75" hidden="false" customHeight="true" outlineLevel="0" collapsed="false">
      <c r="A56" s="3" t="s">
        <v>33</v>
      </c>
      <c r="B56" s="3" t="s">
        <v>29</v>
      </c>
      <c r="C56" s="18" t="n">
        <f aca="false">ROUND('Berechnungen Grundflaeche'!C53, 2)</f>
        <v>18.33</v>
      </c>
      <c r="D56" s="18" t="n">
        <f aca="false">ROUND('Berechnungen Grundflaeche'!D53, 2)</f>
        <v>0</v>
      </c>
      <c r="E56" s="18" t="n">
        <f aca="false">ROUND('Berechnungen Grundflaeche'!E53, 2)</f>
        <v>6.54</v>
      </c>
      <c r="F56" s="18" t="n">
        <f aca="false">ROUND('Berechnungen Grundflaeche'!F53, 2)</f>
        <v>0</v>
      </c>
      <c r="G56" s="18" t="n">
        <f aca="false">ROUND('Berechnungen Grundflaeche'!G53, 2)</f>
        <v>0</v>
      </c>
      <c r="H56" s="18" t="n">
        <f aca="false">ROUND('Berechnungen Grundflaeche'!H53, 2)</f>
        <v>0</v>
      </c>
      <c r="I56" s="18" t="n">
        <f aca="false">ROUND('Berechnungen Grundflaeche'!I53, 2)</f>
        <v>0</v>
      </c>
      <c r="J56" s="18" t="n">
        <f aca="false">ROUND('Berechnungen Grundflaeche'!J53, 2)</f>
        <v>0</v>
      </c>
      <c r="K56" s="18" t="n">
        <f aca="false">ROUND('Berechnungen Grundflaeche'!K53, 2)</f>
        <v>0</v>
      </c>
      <c r="L56" s="18" t="n">
        <f aca="false">ROUND('Berechnungen Grundflaeche'!L53, 2)</f>
        <v>0</v>
      </c>
      <c r="M56" s="18" t="n">
        <f aca="false">ROUND('Berechnungen Grundflaeche'!M53, 2)</f>
        <v>0</v>
      </c>
      <c r="N56" s="18" t="n">
        <f aca="false">ROUND('Berechnungen Grundflaeche'!N53, 2)</f>
        <v>0</v>
      </c>
      <c r="O56" s="18" t="n">
        <f aca="false">ROUND('Berechnungen Grundflaeche'!O53, 2)</f>
        <v>0</v>
      </c>
      <c r="P56" s="18" t="n">
        <f aca="false">ROUND('Berechnungen Grundflaeche'!P53, 2)</f>
        <v>0</v>
      </c>
      <c r="Q56" s="18" t="n">
        <f aca="false">ROUND('Berechnungen Grundflaeche'!Q53, 2)</f>
        <v>0</v>
      </c>
      <c r="R56" s="18" t="n">
        <f aca="false">ROUND('Berechnungen Grundflaeche'!R53, 2)</f>
        <v>0</v>
      </c>
      <c r="S56" s="18" t="n">
        <f aca="false">ROUND('Berechnungen Grundflaeche'!S53, 2)</f>
        <v>0</v>
      </c>
      <c r="T56" s="19" t="n">
        <f aca="false">ROUND('Berechnungen Grundflaeche'!T53,1)</f>
        <v>24.9</v>
      </c>
      <c r="U56" s="3" t="s">
        <v>34</v>
      </c>
    </row>
    <row r="57" customFormat="false" ht="18.75" hidden="false" customHeight="true" outlineLevel="0" collapsed="false">
      <c r="A57" s="3"/>
      <c r="B57" s="3" t="s">
        <v>31</v>
      </c>
      <c r="C57" s="18" t="n">
        <f aca="false">ROUND('Berechnungen Grundflaeche'!C54, 2)</f>
        <v>19.5</v>
      </c>
      <c r="D57" s="18" t="n">
        <f aca="false">ROUND('Berechnungen Grundflaeche'!D54, 2)</f>
        <v>0</v>
      </c>
      <c r="E57" s="18" t="n">
        <f aca="false">ROUND('Berechnungen Grundflaeche'!E54, 2)</f>
        <v>6.96</v>
      </c>
      <c r="F57" s="18" t="n">
        <f aca="false">ROUND('Berechnungen Grundflaeche'!F54, 2)</f>
        <v>0</v>
      </c>
      <c r="G57" s="18" t="n">
        <f aca="false">ROUND('Berechnungen Grundflaeche'!G54, 2)</f>
        <v>0</v>
      </c>
      <c r="H57" s="18" t="n">
        <f aca="false">ROUND('Berechnungen Grundflaeche'!H54, 2)</f>
        <v>0</v>
      </c>
      <c r="I57" s="18" t="n">
        <f aca="false">ROUND('Berechnungen Grundflaeche'!I54, 2)</f>
        <v>0</v>
      </c>
      <c r="J57" s="18" t="n">
        <f aca="false">ROUND('Berechnungen Grundflaeche'!J54, 2)</f>
        <v>0</v>
      </c>
      <c r="K57" s="18" t="n">
        <f aca="false">ROUND('Berechnungen Grundflaeche'!K54, 2)</f>
        <v>0</v>
      </c>
      <c r="L57" s="18" t="n">
        <f aca="false">ROUND('Berechnungen Grundflaeche'!L54, 2)</f>
        <v>0</v>
      </c>
      <c r="M57" s="18" t="n">
        <f aca="false">ROUND('Berechnungen Grundflaeche'!M54, 2)</f>
        <v>0</v>
      </c>
      <c r="N57" s="18" t="n">
        <f aca="false">ROUND('Berechnungen Grundflaeche'!N54, 2)</f>
        <v>0</v>
      </c>
      <c r="O57" s="18" t="n">
        <f aca="false">ROUND('Berechnungen Grundflaeche'!O54, 2)</f>
        <v>0</v>
      </c>
      <c r="P57" s="18" t="n">
        <f aca="false">ROUND('Berechnungen Grundflaeche'!P54, 2)</f>
        <v>0</v>
      </c>
      <c r="Q57" s="18" t="n">
        <f aca="false">ROUND('Berechnungen Grundflaeche'!Q54, 2)</f>
        <v>0</v>
      </c>
      <c r="R57" s="18" t="n">
        <f aca="false">ROUND('Berechnungen Grundflaeche'!R54, 2)</f>
        <v>0</v>
      </c>
      <c r="S57" s="18" t="n">
        <f aca="false">ROUND('Berechnungen Grundflaeche'!S54, 2)</f>
        <v>0</v>
      </c>
      <c r="T57" s="19" t="n">
        <f aca="false">ROUND('Berechnungen Grundflaeche'!T54, 1)</f>
        <v>26.5</v>
      </c>
      <c r="U57" s="3" t="s">
        <v>35</v>
      </c>
    </row>
    <row r="58" customFormat="false" ht="15.75" hidden="false" customHeight="false" outlineLevel="0" collapsed="false">
      <c r="A58" s="15"/>
      <c r="B58" s="15" t="s">
        <v>36</v>
      </c>
      <c r="C58" s="20" t="n">
        <f aca="false">ROUND(100 * 'Berechnungen Grundflaeche'!C55,0)</f>
        <v>74</v>
      </c>
      <c r="D58" s="20" t="n">
        <f aca="false">ROUND(100 * 'Berechnungen Grundflaeche'!D55,0)</f>
        <v>0</v>
      </c>
      <c r="E58" s="20" t="n">
        <f aca="false">ROUND(100 * 'Berechnungen Grundflaeche'!E55,0)</f>
        <v>26</v>
      </c>
      <c r="F58" s="20" t="n">
        <f aca="false">ROUND(100 * 'Berechnungen Grundflaeche'!F55,0)</f>
        <v>0</v>
      </c>
      <c r="G58" s="20" t="n">
        <f aca="false">ROUND(100 * 'Berechnungen Grundflaeche'!G55,0)</f>
        <v>0</v>
      </c>
      <c r="H58" s="20" t="n">
        <f aca="false">ROUND(100 * 'Berechnungen Grundflaeche'!H55,0)</f>
        <v>0</v>
      </c>
      <c r="I58" s="20" t="n">
        <f aca="false">ROUND(100 * 'Berechnungen Grundflaeche'!I55,0)</f>
        <v>0</v>
      </c>
      <c r="J58" s="20" t="n">
        <f aca="false">ROUND(100 * 'Berechnungen Grundflaeche'!J55,0)</f>
        <v>0</v>
      </c>
      <c r="K58" s="20" t="n">
        <f aca="false">ROUND(100 * 'Berechnungen Grundflaeche'!K55,0)</f>
        <v>0</v>
      </c>
      <c r="L58" s="20" t="n">
        <f aca="false">ROUND(100 * 'Berechnungen Grundflaeche'!L55,0)</f>
        <v>0</v>
      </c>
      <c r="M58" s="20" t="n">
        <f aca="false">ROUND(100 * 'Berechnungen Grundflaeche'!M55,0)</f>
        <v>0</v>
      </c>
      <c r="N58" s="20" t="n">
        <f aca="false">ROUND(100 * 'Berechnungen Grundflaeche'!N55,0)</f>
        <v>0</v>
      </c>
      <c r="O58" s="20" t="n">
        <f aca="false">ROUND(100 * 'Berechnungen Grundflaeche'!O55,0)</f>
        <v>0</v>
      </c>
      <c r="P58" s="20" t="n">
        <f aca="false">ROUND(100 * 'Berechnungen Grundflaeche'!P55,0)</f>
        <v>0</v>
      </c>
      <c r="Q58" s="20" t="n">
        <f aca="false">ROUND(100 * 'Berechnungen Grundflaeche'!Q55,0)</f>
        <v>0</v>
      </c>
      <c r="R58" s="20" t="n">
        <f aca="false">ROUND(100 * 'Berechnungen Grundflaeche'!R55,0)</f>
        <v>0</v>
      </c>
      <c r="S58" s="20" t="n">
        <f aca="false">ROUND(100 * 'Berechnungen Grundflaeche'!S55,0)</f>
        <v>0</v>
      </c>
      <c r="T58" s="21"/>
      <c r="U58" s="15" t="s">
        <v>37</v>
      </c>
    </row>
    <row r="59" customFormat="false" ht="15.75" hidden="false" customHeight="false" outlineLevel="0" collapsed="false">
      <c r="A59" s="3" t="s">
        <v>38</v>
      </c>
      <c r="B59" s="3" t="s">
        <v>29</v>
      </c>
      <c r="C59" s="22" t="n">
        <f aca="false">ROUND('Berechnungen Vorrat'!C53, 1)</f>
        <v>207.6</v>
      </c>
      <c r="D59" s="22" t="n">
        <f aca="false">ROUND('Berechnungen Vorrat'!D53, 1)</f>
        <v>0</v>
      </c>
      <c r="E59" s="22" t="n">
        <f aca="false">ROUND('Berechnungen Vorrat'!E53, 1)</f>
        <v>79.3</v>
      </c>
      <c r="F59" s="22" t="n">
        <f aca="false">ROUND('Berechnungen Vorrat'!F53, 1)</f>
        <v>0</v>
      </c>
      <c r="G59" s="22" t="n">
        <f aca="false">ROUND('Berechnungen Vorrat'!G53, 1)</f>
        <v>0</v>
      </c>
      <c r="H59" s="22" t="n">
        <f aca="false">ROUND('Berechnungen Vorrat'!H53, 1)</f>
        <v>0</v>
      </c>
      <c r="I59" s="22" t="n">
        <f aca="false">ROUND('Berechnungen Vorrat'!I53, 1)</f>
        <v>0</v>
      </c>
      <c r="J59" s="22" t="n">
        <f aca="false">ROUND('Berechnungen Vorrat'!J53, 1)</f>
        <v>0</v>
      </c>
      <c r="K59" s="22" t="n">
        <f aca="false">ROUND('Berechnungen Vorrat'!K53, 1)</f>
        <v>0</v>
      </c>
      <c r="L59" s="22" t="n">
        <f aca="false">ROUND('Berechnungen Vorrat'!L53, 1)</f>
        <v>0</v>
      </c>
      <c r="M59" s="22" t="n">
        <f aca="false">ROUND('Berechnungen Vorrat'!M53, 1)</f>
        <v>0</v>
      </c>
      <c r="N59" s="22" t="n">
        <f aca="false">ROUND('Berechnungen Vorrat'!N53, 1)</f>
        <v>0</v>
      </c>
      <c r="O59" s="22" t="n">
        <f aca="false">ROUND('Berechnungen Vorrat'!O53, 1)</f>
        <v>0</v>
      </c>
      <c r="P59" s="22" t="n">
        <f aca="false">ROUND('Berechnungen Vorrat'!P53, 1)</f>
        <v>0</v>
      </c>
      <c r="Q59" s="22" t="n">
        <f aca="false">ROUND('Berechnungen Vorrat'!Q53, 1)</f>
        <v>0</v>
      </c>
      <c r="R59" s="22" t="n">
        <f aca="false">ROUND('Berechnungen Vorrat'!R53, 1)</f>
        <v>0</v>
      </c>
      <c r="S59" s="22" t="n">
        <f aca="false">ROUND('Berechnungen Vorrat'!S53, 1)</f>
        <v>0</v>
      </c>
      <c r="T59" s="23" t="n">
        <f aca="false">ROUND('Berechnungen Vorrat'!T53, 0)</f>
        <v>287</v>
      </c>
      <c r="U59" s="3" t="s">
        <v>39</v>
      </c>
    </row>
    <row r="60" customFormat="false" ht="15.75" hidden="false" customHeight="false" outlineLevel="0" collapsed="false">
      <c r="A60" s="3"/>
      <c r="B60" s="3" t="s">
        <v>31</v>
      </c>
      <c r="C60" s="22" t="n">
        <f aca="false">ROUND('Berechnungen Vorrat'!C54, 1)</f>
        <v>220.9</v>
      </c>
      <c r="D60" s="22" t="n">
        <f aca="false">ROUND('Berechnungen Vorrat'!D54, 1)</f>
        <v>0</v>
      </c>
      <c r="E60" s="22" t="n">
        <f aca="false">ROUND('Berechnungen Vorrat'!E54, 1)</f>
        <v>84.4</v>
      </c>
      <c r="F60" s="22" t="n">
        <f aca="false">ROUND('Berechnungen Vorrat'!F54, 1)</f>
        <v>0</v>
      </c>
      <c r="G60" s="22" t="n">
        <f aca="false">ROUND('Berechnungen Vorrat'!G54, 1)</f>
        <v>0</v>
      </c>
      <c r="H60" s="22" t="n">
        <f aca="false">ROUND('Berechnungen Vorrat'!H54, 1)</f>
        <v>0</v>
      </c>
      <c r="I60" s="22" t="n">
        <f aca="false">ROUND('Berechnungen Vorrat'!I54, 1)</f>
        <v>0</v>
      </c>
      <c r="J60" s="22" t="n">
        <f aca="false">ROUND('Berechnungen Vorrat'!J54, 1)</f>
        <v>0</v>
      </c>
      <c r="K60" s="22" t="n">
        <f aca="false">ROUND('Berechnungen Vorrat'!K54, 1)</f>
        <v>0</v>
      </c>
      <c r="L60" s="22" t="n">
        <f aca="false">ROUND('Berechnungen Vorrat'!L54, 1)</f>
        <v>0</v>
      </c>
      <c r="M60" s="22" t="n">
        <f aca="false">ROUND('Berechnungen Vorrat'!M54, 1)</f>
        <v>0</v>
      </c>
      <c r="N60" s="22" t="n">
        <f aca="false">ROUND('Berechnungen Vorrat'!N54, 1)</f>
        <v>0</v>
      </c>
      <c r="O60" s="22" t="n">
        <f aca="false">ROUND('Berechnungen Vorrat'!O54, 1)</f>
        <v>0</v>
      </c>
      <c r="P60" s="22" t="n">
        <f aca="false">ROUND('Berechnungen Vorrat'!P54, 1)</f>
        <v>0</v>
      </c>
      <c r="Q60" s="22" t="n">
        <f aca="false">ROUND('Berechnungen Vorrat'!Q54, 1)</f>
        <v>0</v>
      </c>
      <c r="R60" s="22" t="n">
        <f aca="false">ROUND('Berechnungen Vorrat'!R54, 1)</f>
        <v>0</v>
      </c>
      <c r="S60" s="22" t="n">
        <f aca="false">ROUND('Berechnungen Vorrat'!S54, 1)</f>
        <v>0</v>
      </c>
      <c r="T60" s="23" t="n">
        <f aca="false">ROUND('Berechnungen Vorrat'!T54, 0)</f>
        <v>305</v>
      </c>
      <c r="U60" s="3" t="s">
        <v>40</v>
      </c>
    </row>
    <row r="61" customFormat="false" ht="15.75" hidden="false" customHeight="false" outlineLevel="0" collapsed="false">
      <c r="A61" s="15"/>
      <c r="B61" s="15" t="s">
        <v>36</v>
      </c>
      <c r="C61" s="20" t="n">
        <f aca="false">ROUND(100 * 'Berechnungen Vorrat'!C55, 0)</f>
        <v>72</v>
      </c>
      <c r="D61" s="20" t="n">
        <f aca="false">ROUND(100 * 'Berechnungen Vorrat'!D55, 0)</f>
        <v>0</v>
      </c>
      <c r="E61" s="20" t="n">
        <f aca="false">ROUND(100 * 'Berechnungen Vorrat'!E55, 0)</f>
        <v>28</v>
      </c>
      <c r="F61" s="20" t="n">
        <f aca="false">ROUND(100 * 'Berechnungen Vorrat'!F55, 0)</f>
        <v>0</v>
      </c>
      <c r="G61" s="20" t="n">
        <f aca="false">ROUND(100 * 'Berechnungen Vorrat'!G55, 0)</f>
        <v>0</v>
      </c>
      <c r="H61" s="20" t="n">
        <f aca="false">ROUND(100 * 'Berechnungen Vorrat'!H55, 0)</f>
        <v>0</v>
      </c>
      <c r="I61" s="20" t="n">
        <f aca="false">ROUND(100 * 'Berechnungen Vorrat'!I55, 0)</f>
        <v>0</v>
      </c>
      <c r="J61" s="20" t="n">
        <f aca="false">ROUND(100 * 'Berechnungen Vorrat'!J55, 0)</f>
        <v>0</v>
      </c>
      <c r="K61" s="20" t="n">
        <f aca="false">ROUND(100 * 'Berechnungen Vorrat'!K55, 0)</f>
        <v>0</v>
      </c>
      <c r="L61" s="20" t="n">
        <f aca="false">ROUND(100 * 'Berechnungen Vorrat'!L55, 0)</f>
        <v>0</v>
      </c>
      <c r="M61" s="20" t="n">
        <f aca="false">ROUND(100 * 'Berechnungen Vorrat'!M55, 0)</f>
        <v>0</v>
      </c>
      <c r="N61" s="20" t="n">
        <f aca="false">ROUND(100 * 'Berechnungen Vorrat'!N55, 0)</f>
        <v>0</v>
      </c>
      <c r="O61" s="20" t="n">
        <f aca="false">ROUND(100 * 'Berechnungen Vorrat'!O55, 0)</f>
        <v>0</v>
      </c>
      <c r="P61" s="20" t="n">
        <f aca="false">ROUND(100 * 'Berechnungen Vorrat'!P55, 0)</f>
        <v>0</v>
      </c>
      <c r="Q61" s="20" t="n">
        <f aca="false">ROUND(100 * 'Berechnungen Vorrat'!Q55, 0)</f>
        <v>0</v>
      </c>
      <c r="R61" s="20" t="n">
        <f aca="false">ROUND(100 * 'Berechnungen Vorrat'!R55, 0)</f>
        <v>0</v>
      </c>
      <c r="S61" s="20" t="n">
        <f aca="false">ROUND(100 * 'Berechnungen Vorrat'!S55, 0)</f>
        <v>0</v>
      </c>
      <c r="T61" s="21"/>
      <c r="U61" s="15" t="s">
        <v>41</v>
      </c>
    </row>
  </sheetData>
  <sheetProtection algorithmName="SHA-512" hashValue="f1MmwXIzr55lyhjrOL7oVaHPk3WLdCnQNIERFYectEeWV63CXgATdbLNy3gsmZNInDSo2FZ8ANr2M1j//hOCnw==" saltValue="X8cgA6Nb9rWqa3mPVVO3IA==" spinCount="100000" sheet="true" objects="true" scenarios="true"/>
  <printOptions headings="false" gridLines="false" gridLinesSet="true" horizontalCentered="false" verticalCentered="false"/>
  <pageMargins left="0.315277777777778" right="0.315277777777778" top="0.39375" bottom="0.393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S5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00390625" defaultRowHeight="15.75" zeroHeight="false" outlineLevelRow="0" outlineLevelCol="0"/>
  <cols>
    <col collapsed="false" customWidth="true" hidden="false" outlineLevel="0" max="1" min="1" style="0" width="17.83"/>
    <col collapsed="false" customWidth="true" hidden="false" outlineLevel="0" max="2" min="2" style="0" width="12"/>
  </cols>
  <sheetData>
    <row r="1" customFormat="false" ht="21" hidden="false" customHeight="true" outlineLevel="0" collapsed="false">
      <c r="A1" s="24" t="s">
        <v>42</v>
      </c>
    </row>
    <row r="2" customFormat="false" ht="15.75" hidden="false" customHeight="false" outlineLevel="0" collapsed="false">
      <c r="A2" s="25" t="s">
        <v>43</v>
      </c>
    </row>
    <row r="3" customFormat="false" ht="15.75" hidden="false" customHeight="false" outlineLevel="0" collapsed="false">
      <c r="A3" s="26" t="s">
        <v>1</v>
      </c>
    </row>
    <row r="4" customFormat="false" ht="15.75" hidden="false" customHeight="false" outlineLevel="0" collapsed="false">
      <c r="A4" s="26" t="s">
        <v>3</v>
      </c>
    </row>
    <row r="5" customFormat="false" ht="15.75" hidden="false" customHeight="false" outlineLevel="0" collapsed="false">
      <c r="A5" s="26" t="s">
        <v>4</v>
      </c>
    </row>
    <row r="6" customFormat="false" ht="15.75" hidden="false" customHeight="false" outlineLevel="0" collapsed="false">
      <c r="A6" s="26" t="s">
        <v>5</v>
      </c>
      <c r="B6" s="27" t="n">
        <f aca="false">Kluppierungsprotokoll!B6</f>
        <v>0.94</v>
      </c>
      <c r="C6" s="26" t="s">
        <v>6</v>
      </c>
    </row>
    <row r="8" customFormat="false" ht="51" hidden="false" customHeight="true" outlineLevel="0" collapsed="false">
      <c r="A8" s="28" t="s">
        <v>7</v>
      </c>
      <c r="B8" s="29" t="s">
        <v>8</v>
      </c>
      <c r="C8" s="29" t="s">
        <v>9</v>
      </c>
      <c r="D8" s="29" t="s">
        <v>10</v>
      </c>
      <c r="E8" s="29" t="s">
        <v>11</v>
      </c>
      <c r="F8" s="29" t="s">
        <v>12</v>
      </c>
      <c r="G8" s="29" t="s">
        <v>13</v>
      </c>
      <c r="H8" s="29" t="s">
        <v>14</v>
      </c>
      <c r="I8" s="29" t="s">
        <v>15</v>
      </c>
      <c r="J8" s="29" t="s">
        <v>16</v>
      </c>
      <c r="K8" s="29" t="s">
        <v>17</v>
      </c>
      <c r="L8" s="29" t="s">
        <v>18</v>
      </c>
      <c r="M8" s="29" t="s">
        <v>19</v>
      </c>
      <c r="N8" s="29" t="s">
        <v>20</v>
      </c>
      <c r="O8" s="29" t="s">
        <v>21</v>
      </c>
      <c r="P8" s="29" t="s">
        <v>22</v>
      </c>
      <c r="Q8" s="29" t="s">
        <v>23</v>
      </c>
      <c r="R8" s="29" t="s">
        <v>24</v>
      </c>
      <c r="S8" s="29" t="s">
        <v>25</v>
      </c>
    </row>
    <row r="9" customFormat="false" ht="15.75" hidden="false" customHeight="false" outlineLevel="0" collapsed="false">
      <c r="A9" s="9" t="n">
        <f aca="false">Kluppierungsprotokoll!A9</f>
        <v>18</v>
      </c>
      <c r="B9" s="9" t="n">
        <f aca="false">Kluppierungsprotokoll!B9</f>
        <v>0.21</v>
      </c>
      <c r="C9" s="9" t="n">
        <f aca="false">Kluppierungsprotokoll!C9/$B$6</f>
        <v>30.8510638297872</v>
      </c>
      <c r="D9" s="9" t="n">
        <f aca="false">Kluppierungsprotokoll!D9/$B$6</f>
        <v>0</v>
      </c>
      <c r="E9" s="9" t="n">
        <f aca="false">Kluppierungsprotokoll!E9/$B$6</f>
        <v>0</v>
      </c>
      <c r="F9" s="9" t="n">
        <f aca="false">Kluppierungsprotokoll!F9/$B$6</f>
        <v>0</v>
      </c>
      <c r="G9" s="9" t="n">
        <f aca="false">Kluppierungsprotokoll!G9/$B$6</f>
        <v>0</v>
      </c>
      <c r="H9" s="9" t="n">
        <f aca="false">Kluppierungsprotokoll!H9/$B$6</f>
        <v>0</v>
      </c>
      <c r="I9" s="9" t="n">
        <f aca="false">Kluppierungsprotokoll!I9/$B$6</f>
        <v>0</v>
      </c>
      <c r="J9" s="9" t="n">
        <f aca="false">Kluppierungsprotokoll!J9/$B$6</f>
        <v>0</v>
      </c>
      <c r="K9" s="9" t="n">
        <f aca="false">Kluppierungsprotokoll!K9/$B$6</f>
        <v>0</v>
      </c>
      <c r="L9" s="9" t="n">
        <f aca="false">Kluppierungsprotokoll!L9/$B$6</f>
        <v>0</v>
      </c>
      <c r="M9" s="9" t="n">
        <f aca="false">Kluppierungsprotokoll!M9/$B$6</f>
        <v>0</v>
      </c>
      <c r="N9" s="9" t="n">
        <f aca="false">Kluppierungsprotokoll!N9/$B$6</f>
        <v>0</v>
      </c>
      <c r="O9" s="9" t="n">
        <f aca="false">Kluppierungsprotokoll!O9/$B$6</f>
        <v>0</v>
      </c>
      <c r="P9" s="9" t="n">
        <f aca="false">Kluppierungsprotokoll!P9/$B$6</f>
        <v>0</v>
      </c>
      <c r="Q9" s="9" t="n">
        <f aca="false">Kluppierungsprotokoll!Q9/$B$6</f>
        <v>0</v>
      </c>
      <c r="R9" s="9" t="n">
        <f aca="false">Kluppierungsprotokoll!R9/$B$6</f>
        <v>0</v>
      </c>
      <c r="S9" s="9" t="n">
        <f aca="false">Kluppierungsprotokoll!S9/$B$6</f>
        <v>0</v>
      </c>
    </row>
    <row r="10" customFormat="false" ht="15.75" hidden="false" customHeight="false" outlineLevel="0" collapsed="false">
      <c r="A10" s="10" t="n">
        <f aca="false">Kluppierungsprotokoll!A10</f>
        <v>22</v>
      </c>
      <c r="B10" s="10" t="n">
        <f aca="false">Kluppierungsprotokoll!B10</f>
        <v>0.34</v>
      </c>
      <c r="C10" s="10" t="n">
        <f aca="false">Kluppierungsprotokoll!C10/$B$6</f>
        <v>31.9148936170213</v>
      </c>
      <c r="D10" s="10" t="n">
        <f aca="false">Kluppierungsprotokoll!D10/$B$6</f>
        <v>0</v>
      </c>
      <c r="E10" s="10" t="n">
        <f aca="false">Kluppierungsprotokoll!E10/$B$6</f>
        <v>0</v>
      </c>
      <c r="F10" s="10" t="n">
        <f aca="false">Kluppierungsprotokoll!F10/$B$6</f>
        <v>0</v>
      </c>
      <c r="G10" s="10" t="n">
        <f aca="false">Kluppierungsprotokoll!G10/$B$6</f>
        <v>0</v>
      </c>
      <c r="H10" s="10" t="n">
        <f aca="false">Kluppierungsprotokoll!H10/$B$6</f>
        <v>0</v>
      </c>
      <c r="I10" s="10" t="n">
        <f aca="false">Kluppierungsprotokoll!I10/$B$6</f>
        <v>0</v>
      </c>
      <c r="J10" s="10" t="n">
        <f aca="false">Kluppierungsprotokoll!J10/$B$6</f>
        <v>0</v>
      </c>
      <c r="K10" s="10" t="n">
        <f aca="false">Kluppierungsprotokoll!K10/$B$6</f>
        <v>0</v>
      </c>
      <c r="L10" s="10" t="n">
        <f aca="false">Kluppierungsprotokoll!L10/$B$6</f>
        <v>0</v>
      </c>
      <c r="M10" s="10" t="n">
        <f aca="false">Kluppierungsprotokoll!M10/$B$6</f>
        <v>0</v>
      </c>
      <c r="N10" s="10" t="n">
        <f aca="false">Kluppierungsprotokoll!N10/$B$6</f>
        <v>0</v>
      </c>
      <c r="O10" s="10" t="n">
        <f aca="false">Kluppierungsprotokoll!O10/$B$6</f>
        <v>0</v>
      </c>
      <c r="P10" s="10" t="n">
        <f aca="false">Kluppierungsprotokoll!P10/$B$6</f>
        <v>0</v>
      </c>
      <c r="Q10" s="10" t="n">
        <f aca="false">Kluppierungsprotokoll!Q10/$B$6</f>
        <v>0</v>
      </c>
      <c r="R10" s="10" t="n">
        <f aca="false">Kluppierungsprotokoll!R10/$B$6</f>
        <v>0</v>
      </c>
      <c r="S10" s="10" t="n">
        <f aca="false">Kluppierungsprotokoll!S10/$B$6</f>
        <v>0</v>
      </c>
    </row>
    <row r="11" customFormat="false" ht="15.75" hidden="false" customHeight="false" outlineLevel="0" collapsed="false">
      <c r="A11" s="10" t="n">
        <f aca="false">Kluppierungsprotokoll!A11</f>
        <v>26</v>
      </c>
      <c r="B11" s="10" t="n">
        <f aca="false">Kluppierungsprotokoll!B11</f>
        <v>0.53</v>
      </c>
      <c r="C11" s="10" t="n">
        <f aca="false">Kluppierungsprotokoll!C11/$B$6</f>
        <v>27.6595744680851</v>
      </c>
      <c r="D11" s="10" t="n">
        <f aca="false">Kluppierungsprotokoll!D11/$B$6</f>
        <v>0</v>
      </c>
      <c r="E11" s="10" t="n">
        <f aca="false">Kluppierungsprotokoll!E11/$B$6</f>
        <v>0</v>
      </c>
      <c r="F11" s="10" t="n">
        <f aca="false">Kluppierungsprotokoll!F11/$B$6</f>
        <v>0</v>
      </c>
      <c r="G11" s="10" t="n">
        <f aca="false">Kluppierungsprotokoll!G11/$B$6</f>
        <v>0</v>
      </c>
      <c r="H11" s="10" t="n">
        <f aca="false">Kluppierungsprotokoll!H11/$B$6</f>
        <v>0</v>
      </c>
      <c r="I11" s="10" t="n">
        <f aca="false">Kluppierungsprotokoll!I11/$B$6</f>
        <v>0</v>
      </c>
      <c r="J11" s="10" t="n">
        <f aca="false">Kluppierungsprotokoll!J11/$B$6</f>
        <v>0</v>
      </c>
      <c r="K11" s="10" t="n">
        <f aca="false">Kluppierungsprotokoll!K11/$B$6</f>
        <v>0</v>
      </c>
      <c r="L11" s="10" t="n">
        <f aca="false">Kluppierungsprotokoll!L11/$B$6</f>
        <v>0</v>
      </c>
      <c r="M11" s="10" t="n">
        <f aca="false">Kluppierungsprotokoll!M11/$B$6</f>
        <v>0</v>
      </c>
      <c r="N11" s="10" t="n">
        <f aca="false">Kluppierungsprotokoll!N11/$B$6</f>
        <v>0</v>
      </c>
      <c r="O11" s="10" t="n">
        <f aca="false">Kluppierungsprotokoll!O11/$B$6</f>
        <v>0</v>
      </c>
      <c r="P11" s="10" t="n">
        <f aca="false">Kluppierungsprotokoll!P11/$B$6</f>
        <v>0</v>
      </c>
      <c r="Q11" s="10" t="n">
        <f aca="false">Kluppierungsprotokoll!Q11/$B$6</f>
        <v>0</v>
      </c>
      <c r="R11" s="10" t="n">
        <f aca="false">Kluppierungsprotokoll!R11/$B$6</f>
        <v>0</v>
      </c>
      <c r="S11" s="10" t="n">
        <f aca="false">Kluppierungsprotokoll!S11/$B$6</f>
        <v>0</v>
      </c>
    </row>
    <row r="12" customFormat="false" ht="15.75" hidden="false" customHeight="false" outlineLevel="0" collapsed="false">
      <c r="A12" s="10" t="n">
        <f aca="false">Kluppierungsprotokoll!A12</f>
        <v>30</v>
      </c>
      <c r="B12" s="10" t="n">
        <f aca="false">Kluppierungsprotokoll!B12</f>
        <v>0.75</v>
      </c>
      <c r="C12" s="10" t="n">
        <f aca="false">Kluppierungsprotokoll!C12/$B$6</f>
        <v>15.9574468085106</v>
      </c>
      <c r="D12" s="10" t="n">
        <f aca="false">Kluppierungsprotokoll!D12/$B$6</f>
        <v>0</v>
      </c>
      <c r="E12" s="10" t="n">
        <f aca="false">Kluppierungsprotokoll!E12/$B$6</f>
        <v>0</v>
      </c>
      <c r="F12" s="10" t="n">
        <f aca="false">Kluppierungsprotokoll!F12/$B$6</f>
        <v>0</v>
      </c>
      <c r="G12" s="10" t="n">
        <f aca="false">Kluppierungsprotokoll!G12/$B$6</f>
        <v>0</v>
      </c>
      <c r="H12" s="10" t="n">
        <f aca="false">Kluppierungsprotokoll!H12/$B$6</f>
        <v>0</v>
      </c>
      <c r="I12" s="10" t="n">
        <f aca="false">Kluppierungsprotokoll!I12/$B$6</f>
        <v>0</v>
      </c>
      <c r="J12" s="10" t="n">
        <f aca="false">Kluppierungsprotokoll!J12/$B$6</f>
        <v>0</v>
      </c>
      <c r="K12" s="10" t="n">
        <f aca="false">Kluppierungsprotokoll!K12/$B$6</f>
        <v>0</v>
      </c>
      <c r="L12" s="10" t="n">
        <f aca="false">Kluppierungsprotokoll!L12/$B$6</f>
        <v>0</v>
      </c>
      <c r="M12" s="10" t="n">
        <f aca="false">Kluppierungsprotokoll!M12/$B$6</f>
        <v>0</v>
      </c>
      <c r="N12" s="10" t="n">
        <f aca="false">Kluppierungsprotokoll!N12/$B$6</f>
        <v>0</v>
      </c>
      <c r="O12" s="10" t="n">
        <f aca="false">Kluppierungsprotokoll!O12/$B$6</f>
        <v>0</v>
      </c>
      <c r="P12" s="10" t="n">
        <f aca="false">Kluppierungsprotokoll!P12/$B$6</f>
        <v>0</v>
      </c>
      <c r="Q12" s="10" t="n">
        <f aca="false">Kluppierungsprotokoll!Q12/$B$6</f>
        <v>0</v>
      </c>
      <c r="R12" s="10" t="n">
        <f aca="false">Kluppierungsprotokoll!R12/$B$6</f>
        <v>0</v>
      </c>
      <c r="S12" s="10" t="n">
        <f aca="false">Kluppierungsprotokoll!S12/$B$6</f>
        <v>0</v>
      </c>
    </row>
    <row r="13" customFormat="false" ht="15.75" hidden="false" customHeight="false" outlineLevel="0" collapsed="false">
      <c r="A13" s="10" t="n">
        <f aca="false">Kluppierungsprotokoll!A13</f>
        <v>34</v>
      </c>
      <c r="B13" s="10" t="n">
        <f aca="false">Kluppierungsprotokoll!B13</f>
        <v>1.02</v>
      </c>
      <c r="C13" s="10" t="n">
        <f aca="false">Kluppierungsprotokoll!C13/$B$6</f>
        <v>27.6595744680851</v>
      </c>
      <c r="D13" s="10" t="n">
        <f aca="false">Kluppierungsprotokoll!D13/$B$6</f>
        <v>0</v>
      </c>
      <c r="E13" s="10" t="n">
        <f aca="false">Kluppierungsprotokoll!E13/$B$6</f>
        <v>1.06382978723404</v>
      </c>
      <c r="F13" s="10" t="n">
        <f aca="false">Kluppierungsprotokoll!F13/$B$6</f>
        <v>0</v>
      </c>
      <c r="G13" s="10" t="n">
        <f aca="false">Kluppierungsprotokoll!G13/$B$6</f>
        <v>0</v>
      </c>
      <c r="H13" s="10" t="n">
        <f aca="false">Kluppierungsprotokoll!H13/$B$6</f>
        <v>0</v>
      </c>
      <c r="I13" s="10" t="n">
        <f aca="false">Kluppierungsprotokoll!I13/$B$6</f>
        <v>0</v>
      </c>
      <c r="J13" s="10" t="n">
        <f aca="false">Kluppierungsprotokoll!J13/$B$6</f>
        <v>0</v>
      </c>
      <c r="K13" s="10" t="n">
        <f aca="false">Kluppierungsprotokoll!K13/$B$6</f>
        <v>0</v>
      </c>
      <c r="L13" s="10" t="n">
        <f aca="false">Kluppierungsprotokoll!L13/$B$6</f>
        <v>0</v>
      </c>
      <c r="M13" s="10" t="n">
        <f aca="false">Kluppierungsprotokoll!M13/$B$6</f>
        <v>0</v>
      </c>
      <c r="N13" s="10" t="n">
        <f aca="false">Kluppierungsprotokoll!N13/$B$6</f>
        <v>0</v>
      </c>
      <c r="O13" s="10" t="n">
        <f aca="false">Kluppierungsprotokoll!O13/$B$6</f>
        <v>0</v>
      </c>
      <c r="P13" s="10" t="n">
        <f aca="false">Kluppierungsprotokoll!P13/$B$6</f>
        <v>0</v>
      </c>
      <c r="Q13" s="10" t="n">
        <f aca="false">Kluppierungsprotokoll!Q13/$B$6</f>
        <v>0</v>
      </c>
      <c r="R13" s="10" t="n">
        <f aca="false">Kluppierungsprotokoll!R13/$B$6</f>
        <v>0</v>
      </c>
      <c r="S13" s="10" t="n">
        <f aca="false">Kluppierungsprotokoll!S13/$B$6</f>
        <v>0</v>
      </c>
    </row>
    <row r="14" customFormat="false" ht="15.75" hidden="false" customHeight="false" outlineLevel="0" collapsed="false">
      <c r="A14" s="10" t="n">
        <f aca="false">Kluppierungsprotokoll!A14</f>
        <v>38</v>
      </c>
      <c r="B14" s="10" t="n">
        <f aca="false">Kluppierungsprotokoll!B14</f>
        <v>1.32</v>
      </c>
      <c r="C14" s="10" t="n">
        <f aca="false">Kluppierungsprotokoll!C14/$B$6</f>
        <v>34.0425531914894</v>
      </c>
      <c r="D14" s="10" t="n">
        <f aca="false">Kluppierungsprotokoll!D14/$B$6</f>
        <v>0</v>
      </c>
      <c r="E14" s="10" t="n">
        <f aca="false">Kluppierungsprotokoll!E14/$B$6</f>
        <v>1.06382978723404</v>
      </c>
      <c r="F14" s="10" t="n">
        <f aca="false">Kluppierungsprotokoll!F14/$B$6</f>
        <v>0</v>
      </c>
      <c r="G14" s="10" t="n">
        <f aca="false">Kluppierungsprotokoll!G14/$B$6</f>
        <v>0</v>
      </c>
      <c r="H14" s="10" t="n">
        <f aca="false">Kluppierungsprotokoll!H14/$B$6</f>
        <v>0</v>
      </c>
      <c r="I14" s="10" t="n">
        <f aca="false">Kluppierungsprotokoll!I14/$B$6</f>
        <v>0</v>
      </c>
      <c r="J14" s="10" t="n">
        <f aca="false">Kluppierungsprotokoll!J14/$B$6</f>
        <v>0</v>
      </c>
      <c r="K14" s="10" t="n">
        <f aca="false">Kluppierungsprotokoll!K14/$B$6</f>
        <v>0</v>
      </c>
      <c r="L14" s="10" t="n">
        <f aca="false">Kluppierungsprotokoll!L14/$B$6</f>
        <v>0</v>
      </c>
      <c r="M14" s="10" t="n">
        <f aca="false">Kluppierungsprotokoll!M14/$B$6</f>
        <v>0</v>
      </c>
      <c r="N14" s="10" t="n">
        <f aca="false">Kluppierungsprotokoll!N14/$B$6</f>
        <v>0</v>
      </c>
      <c r="O14" s="10" t="n">
        <f aca="false">Kluppierungsprotokoll!O14/$B$6</f>
        <v>0</v>
      </c>
      <c r="P14" s="10" t="n">
        <f aca="false">Kluppierungsprotokoll!P14/$B$6</f>
        <v>0</v>
      </c>
      <c r="Q14" s="10" t="n">
        <f aca="false">Kluppierungsprotokoll!Q14/$B$6</f>
        <v>0</v>
      </c>
      <c r="R14" s="10" t="n">
        <f aca="false">Kluppierungsprotokoll!R14/$B$6</f>
        <v>0</v>
      </c>
      <c r="S14" s="10" t="n">
        <f aca="false">Kluppierungsprotokoll!S14/$B$6</f>
        <v>0</v>
      </c>
    </row>
    <row r="15" customFormat="false" ht="15.75" hidden="false" customHeight="false" outlineLevel="0" collapsed="false">
      <c r="A15" s="10" t="n">
        <f aca="false">Kluppierungsprotokoll!A15</f>
        <v>42</v>
      </c>
      <c r="B15" s="10" t="n">
        <f aca="false">Kluppierungsprotokoll!B15</f>
        <v>1.65</v>
      </c>
      <c r="C15" s="10" t="n">
        <f aca="false">Kluppierungsprotokoll!C15/$B$6</f>
        <v>13.8297872340426</v>
      </c>
      <c r="D15" s="10" t="n">
        <f aca="false">Kluppierungsprotokoll!D15/$B$6</f>
        <v>0</v>
      </c>
      <c r="E15" s="10" t="n">
        <f aca="false">Kluppierungsprotokoll!E15/$B$6</f>
        <v>2.12765957446809</v>
      </c>
      <c r="F15" s="10" t="n">
        <f aca="false">Kluppierungsprotokoll!F15/$B$6</f>
        <v>0</v>
      </c>
      <c r="G15" s="10" t="n">
        <f aca="false">Kluppierungsprotokoll!G15/$B$6</f>
        <v>0</v>
      </c>
      <c r="H15" s="10" t="n">
        <f aca="false">Kluppierungsprotokoll!H15/$B$6</f>
        <v>0</v>
      </c>
      <c r="I15" s="10" t="n">
        <f aca="false">Kluppierungsprotokoll!I15/$B$6</f>
        <v>0</v>
      </c>
      <c r="J15" s="10" t="n">
        <f aca="false">Kluppierungsprotokoll!J15/$B$6</f>
        <v>0</v>
      </c>
      <c r="K15" s="10" t="n">
        <f aca="false">Kluppierungsprotokoll!K15/$B$6</f>
        <v>0</v>
      </c>
      <c r="L15" s="10" t="n">
        <f aca="false">Kluppierungsprotokoll!L15/$B$6</f>
        <v>0</v>
      </c>
      <c r="M15" s="10" t="n">
        <f aca="false">Kluppierungsprotokoll!M15/$B$6</f>
        <v>0</v>
      </c>
      <c r="N15" s="10" t="n">
        <f aca="false">Kluppierungsprotokoll!N15/$B$6</f>
        <v>0</v>
      </c>
      <c r="O15" s="10" t="n">
        <f aca="false">Kluppierungsprotokoll!O15/$B$6</f>
        <v>0</v>
      </c>
      <c r="P15" s="10" t="n">
        <f aca="false">Kluppierungsprotokoll!P15/$B$6</f>
        <v>0</v>
      </c>
      <c r="Q15" s="10" t="n">
        <f aca="false">Kluppierungsprotokoll!Q15/$B$6</f>
        <v>0</v>
      </c>
      <c r="R15" s="10" t="n">
        <f aca="false">Kluppierungsprotokoll!R15/$B$6</f>
        <v>0</v>
      </c>
      <c r="S15" s="10" t="n">
        <f aca="false">Kluppierungsprotokoll!S15/$B$6</f>
        <v>0</v>
      </c>
    </row>
    <row r="16" customFormat="false" ht="15.75" hidden="false" customHeight="false" outlineLevel="0" collapsed="false">
      <c r="A16" s="10" t="n">
        <f aca="false">Kluppierungsprotokoll!A16</f>
        <v>46</v>
      </c>
      <c r="B16" s="10" t="n">
        <f aca="false">Kluppierungsprotokoll!B16</f>
        <v>2.01</v>
      </c>
      <c r="C16" s="10" t="n">
        <f aca="false">Kluppierungsprotokoll!C16/$B$6</f>
        <v>8.51063829787234</v>
      </c>
      <c r="D16" s="10" t="n">
        <f aca="false">Kluppierungsprotokoll!D16/$B$6</f>
        <v>0</v>
      </c>
      <c r="E16" s="10" t="n">
        <f aca="false">Kluppierungsprotokoll!E16/$B$6</f>
        <v>1.06382978723404</v>
      </c>
      <c r="F16" s="10" t="n">
        <f aca="false">Kluppierungsprotokoll!F16/$B$6</f>
        <v>0</v>
      </c>
      <c r="G16" s="10" t="n">
        <f aca="false">Kluppierungsprotokoll!G16/$B$6</f>
        <v>0</v>
      </c>
      <c r="H16" s="10" t="n">
        <f aca="false">Kluppierungsprotokoll!H16/$B$6</f>
        <v>0</v>
      </c>
      <c r="I16" s="10" t="n">
        <f aca="false">Kluppierungsprotokoll!I16/$B$6</f>
        <v>0</v>
      </c>
      <c r="J16" s="10" t="n">
        <f aca="false">Kluppierungsprotokoll!J16/$B$6</f>
        <v>0</v>
      </c>
      <c r="K16" s="10" t="n">
        <f aca="false">Kluppierungsprotokoll!K16/$B$6</f>
        <v>0</v>
      </c>
      <c r="L16" s="10" t="n">
        <f aca="false">Kluppierungsprotokoll!L16/$B$6</f>
        <v>0</v>
      </c>
      <c r="M16" s="10" t="n">
        <f aca="false">Kluppierungsprotokoll!M16/$B$6</f>
        <v>0</v>
      </c>
      <c r="N16" s="10" t="n">
        <f aca="false">Kluppierungsprotokoll!N16/$B$6</f>
        <v>0</v>
      </c>
      <c r="O16" s="10" t="n">
        <f aca="false">Kluppierungsprotokoll!O16/$B$6</f>
        <v>0</v>
      </c>
      <c r="P16" s="10" t="n">
        <f aca="false">Kluppierungsprotokoll!P16/$B$6</f>
        <v>0</v>
      </c>
      <c r="Q16" s="10" t="n">
        <f aca="false">Kluppierungsprotokoll!Q16/$B$6</f>
        <v>0</v>
      </c>
      <c r="R16" s="10" t="n">
        <f aca="false">Kluppierungsprotokoll!R16/$B$6</f>
        <v>0</v>
      </c>
      <c r="S16" s="10" t="n">
        <f aca="false">Kluppierungsprotokoll!S16/$B$6</f>
        <v>0</v>
      </c>
    </row>
    <row r="17" customFormat="false" ht="15.75" hidden="false" customHeight="false" outlineLevel="0" collapsed="false">
      <c r="A17" s="10" t="n">
        <f aca="false">Kluppierungsprotokoll!A17</f>
        <v>50</v>
      </c>
      <c r="B17" s="10" t="n">
        <f aca="false">Kluppierungsprotokoll!B17</f>
        <v>2.4</v>
      </c>
      <c r="C17" s="10" t="n">
        <f aca="false">Kluppierungsprotokoll!C17/$B$6</f>
        <v>11.7021276595745</v>
      </c>
      <c r="D17" s="10" t="n">
        <f aca="false">Kluppierungsprotokoll!D17/$B$6</f>
        <v>0</v>
      </c>
      <c r="E17" s="10" t="n">
        <f aca="false">Kluppierungsprotokoll!E17/$B$6</f>
        <v>3.19148936170213</v>
      </c>
      <c r="F17" s="10" t="n">
        <f aca="false">Kluppierungsprotokoll!F17/$B$6</f>
        <v>0</v>
      </c>
      <c r="G17" s="10" t="n">
        <f aca="false">Kluppierungsprotokoll!G17/$B$6</f>
        <v>0</v>
      </c>
      <c r="H17" s="10" t="n">
        <f aca="false">Kluppierungsprotokoll!H17/$B$6</f>
        <v>0</v>
      </c>
      <c r="I17" s="10" t="n">
        <f aca="false">Kluppierungsprotokoll!I17/$B$6</f>
        <v>0</v>
      </c>
      <c r="J17" s="10" t="n">
        <f aca="false">Kluppierungsprotokoll!J17/$B$6</f>
        <v>0</v>
      </c>
      <c r="K17" s="10" t="n">
        <f aca="false">Kluppierungsprotokoll!K17/$B$6</f>
        <v>0</v>
      </c>
      <c r="L17" s="10" t="n">
        <f aca="false">Kluppierungsprotokoll!L17/$B$6</f>
        <v>0</v>
      </c>
      <c r="M17" s="10" t="n">
        <f aca="false">Kluppierungsprotokoll!M17/$B$6</f>
        <v>0</v>
      </c>
      <c r="N17" s="10" t="n">
        <f aca="false">Kluppierungsprotokoll!N17/$B$6</f>
        <v>0</v>
      </c>
      <c r="O17" s="10" t="n">
        <f aca="false">Kluppierungsprotokoll!O17/$B$6</f>
        <v>0</v>
      </c>
      <c r="P17" s="10" t="n">
        <f aca="false">Kluppierungsprotokoll!P17/$B$6</f>
        <v>0</v>
      </c>
      <c r="Q17" s="10" t="n">
        <f aca="false">Kluppierungsprotokoll!Q17/$B$6</f>
        <v>0</v>
      </c>
      <c r="R17" s="10" t="n">
        <f aca="false">Kluppierungsprotokoll!R17/$B$6</f>
        <v>0</v>
      </c>
      <c r="S17" s="10" t="n">
        <f aca="false">Kluppierungsprotokoll!S17/$B$6</f>
        <v>0</v>
      </c>
    </row>
    <row r="18" customFormat="false" ht="15.75" hidden="false" customHeight="false" outlineLevel="0" collapsed="false">
      <c r="A18" s="10" t="n">
        <f aca="false">Kluppierungsprotokoll!A18</f>
        <v>54</v>
      </c>
      <c r="B18" s="10" t="n">
        <f aca="false">Kluppierungsprotokoll!B18</f>
        <v>2.82</v>
      </c>
      <c r="C18" s="10" t="n">
        <f aca="false">Kluppierungsprotokoll!C18/$B$6</f>
        <v>6.38297872340426</v>
      </c>
      <c r="D18" s="10" t="n">
        <f aca="false">Kluppierungsprotokoll!D18/$B$6</f>
        <v>0</v>
      </c>
      <c r="E18" s="10" t="n">
        <f aca="false">Kluppierungsprotokoll!E18/$B$6</f>
        <v>6.38297872340426</v>
      </c>
      <c r="F18" s="10" t="n">
        <f aca="false">Kluppierungsprotokoll!F18/$B$6</f>
        <v>0</v>
      </c>
      <c r="G18" s="10" t="n">
        <f aca="false">Kluppierungsprotokoll!G18/$B$6</f>
        <v>0</v>
      </c>
      <c r="H18" s="10" t="n">
        <f aca="false">Kluppierungsprotokoll!H18/$B$6</f>
        <v>0</v>
      </c>
      <c r="I18" s="10" t="n">
        <f aca="false">Kluppierungsprotokoll!I18/$B$6</f>
        <v>0</v>
      </c>
      <c r="J18" s="10" t="n">
        <f aca="false">Kluppierungsprotokoll!J18/$B$6</f>
        <v>0</v>
      </c>
      <c r="K18" s="10" t="n">
        <f aca="false">Kluppierungsprotokoll!K18/$B$6</f>
        <v>0</v>
      </c>
      <c r="L18" s="10" t="n">
        <f aca="false">Kluppierungsprotokoll!L18/$B$6</f>
        <v>0</v>
      </c>
      <c r="M18" s="10" t="n">
        <f aca="false">Kluppierungsprotokoll!M18/$B$6</f>
        <v>0</v>
      </c>
      <c r="N18" s="10" t="n">
        <f aca="false">Kluppierungsprotokoll!N18/$B$6</f>
        <v>0</v>
      </c>
      <c r="O18" s="10" t="n">
        <f aca="false">Kluppierungsprotokoll!O18/$B$6</f>
        <v>0</v>
      </c>
      <c r="P18" s="10" t="n">
        <f aca="false">Kluppierungsprotokoll!P18/$B$6</f>
        <v>0</v>
      </c>
      <c r="Q18" s="10" t="n">
        <f aca="false">Kluppierungsprotokoll!Q18/$B$6</f>
        <v>0</v>
      </c>
      <c r="R18" s="10" t="n">
        <f aca="false">Kluppierungsprotokoll!R18/$B$6</f>
        <v>0</v>
      </c>
      <c r="S18" s="10" t="n">
        <f aca="false">Kluppierungsprotokoll!S18/$B$6</f>
        <v>0</v>
      </c>
    </row>
    <row r="19" customFormat="false" ht="15.75" hidden="false" customHeight="false" outlineLevel="0" collapsed="false">
      <c r="A19" s="10" t="n">
        <f aca="false">Kluppierungsprotokoll!A19</f>
        <v>58</v>
      </c>
      <c r="B19" s="10" t="n">
        <f aca="false">Kluppierungsprotokoll!B19</f>
        <v>3.25</v>
      </c>
      <c r="C19" s="10" t="n">
        <f aca="false">Kluppierungsprotokoll!C19/$B$6</f>
        <v>4.25531914893617</v>
      </c>
      <c r="D19" s="10" t="n">
        <f aca="false">Kluppierungsprotokoll!D19/$B$6</f>
        <v>0</v>
      </c>
      <c r="E19" s="10" t="n">
        <f aca="false">Kluppierungsprotokoll!E19/$B$6</f>
        <v>4.25531914893617</v>
      </c>
      <c r="F19" s="10" t="n">
        <f aca="false">Kluppierungsprotokoll!F19/$B$6</f>
        <v>0</v>
      </c>
      <c r="G19" s="10" t="n">
        <f aca="false">Kluppierungsprotokoll!G19/$B$6</f>
        <v>0</v>
      </c>
      <c r="H19" s="10" t="n">
        <f aca="false">Kluppierungsprotokoll!H19/$B$6</f>
        <v>0</v>
      </c>
      <c r="I19" s="10" t="n">
        <f aca="false">Kluppierungsprotokoll!I19/$B$6</f>
        <v>0</v>
      </c>
      <c r="J19" s="10" t="n">
        <f aca="false">Kluppierungsprotokoll!J19/$B$6</f>
        <v>0</v>
      </c>
      <c r="K19" s="10" t="n">
        <f aca="false">Kluppierungsprotokoll!K19/$B$6</f>
        <v>0</v>
      </c>
      <c r="L19" s="10" t="n">
        <f aca="false">Kluppierungsprotokoll!L19/$B$6</f>
        <v>0</v>
      </c>
      <c r="M19" s="10" t="n">
        <f aca="false">Kluppierungsprotokoll!M19/$B$6</f>
        <v>0</v>
      </c>
      <c r="N19" s="10" t="n">
        <f aca="false">Kluppierungsprotokoll!N19/$B$6</f>
        <v>0</v>
      </c>
      <c r="O19" s="10" t="n">
        <f aca="false">Kluppierungsprotokoll!O19/$B$6</f>
        <v>0</v>
      </c>
      <c r="P19" s="10" t="n">
        <f aca="false">Kluppierungsprotokoll!P19/$B$6</f>
        <v>0</v>
      </c>
      <c r="Q19" s="10" t="n">
        <f aca="false">Kluppierungsprotokoll!Q19/$B$6</f>
        <v>0</v>
      </c>
      <c r="R19" s="10" t="n">
        <f aca="false">Kluppierungsprotokoll!R19/$B$6</f>
        <v>0</v>
      </c>
      <c r="S19" s="10" t="n">
        <f aca="false">Kluppierungsprotokoll!S19/$B$6</f>
        <v>0</v>
      </c>
    </row>
    <row r="20" customFormat="false" ht="15.75" hidden="false" customHeight="false" outlineLevel="0" collapsed="false">
      <c r="A20" s="10" t="n">
        <f aca="false">Kluppierungsprotokoll!A20</f>
        <v>62</v>
      </c>
      <c r="B20" s="10" t="n">
        <f aca="false">Kluppierungsprotokoll!B20</f>
        <v>3.69</v>
      </c>
      <c r="C20" s="10" t="n">
        <f aca="false">Kluppierungsprotokoll!C20/$B$6</f>
        <v>1.06382978723404</v>
      </c>
      <c r="D20" s="10" t="n">
        <f aca="false">Kluppierungsprotokoll!D20/$B$6</f>
        <v>0</v>
      </c>
      <c r="E20" s="10" t="n">
        <f aca="false">Kluppierungsprotokoll!E20/$B$6</f>
        <v>2.12765957446809</v>
      </c>
      <c r="F20" s="10" t="n">
        <f aca="false">Kluppierungsprotokoll!F20/$B$6</f>
        <v>0</v>
      </c>
      <c r="G20" s="10" t="n">
        <f aca="false">Kluppierungsprotokoll!G20/$B$6</f>
        <v>0</v>
      </c>
      <c r="H20" s="10" t="n">
        <f aca="false">Kluppierungsprotokoll!H20/$B$6</f>
        <v>0</v>
      </c>
      <c r="I20" s="10" t="n">
        <f aca="false">Kluppierungsprotokoll!I20/$B$6</f>
        <v>0</v>
      </c>
      <c r="J20" s="10" t="n">
        <f aca="false">Kluppierungsprotokoll!J20/$B$6</f>
        <v>0</v>
      </c>
      <c r="K20" s="10" t="n">
        <f aca="false">Kluppierungsprotokoll!K20/$B$6</f>
        <v>0</v>
      </c>
      <c r="L20" s="10" t="n">
        <f aca="false">Kluppierungsprotokoll!L20/$B$6</f>
        <v>0</v>
      </c>
      <c r="M20" s="10" t="n">
        <f aca="false">Kluppierungsprotokoll!M20/$B$6</f>
        <v>0</v>
      </c>
      <c r="N20" s="10" t="n">
        <f aca="false">Kluppierungsprotokoll!N20/$B$6</f>
        <v>0</v>
      </c>
      <c r="O20" s="10" t="n">
        <f aca="false">Kluppierungsprotokoll!O20/$B$6</f>
        <v>0</v>
      </c>
      <c r="P20" s="10" t="n">
        <f aca="false">Kluppierungsprotokoll!P20/$B$6</f>
        <v>0</v>
      </c>
      <c r="Q20" s="10" t="n">
        <f aca="false">Kluppierungsprotokoll!Q20/$B$6</f>
        <v>0</v>
      </c>
      <c r="R20" s="10" t="n">
        <f aca="false">Kluppierungsprotokoll!R20/$B$6</f>
        <v>0</v>
      </c>
      <c r="S20" s="10" t="n">
        <f aca="false">Kluppierungsprotokoll!S20/$B$6</f>
        <v>0</v>
      </c>
    </row>
    <row r="21" customFormat="false" ht="15.75" hidden="false" customHeight="false" outlineLevel="0" collapsed="false">
      <c r="A21" s="10" t="n">
        <f aca="false">Kluppierungsprotokoll!A21</f>
        <v>66</v>
      </c>
      <c r="B21" s="10" t="n">
        <f aca="false">Kluppierungsprotokoll!B21</f>
        <v>4.14</v>
      </c>
      <c r="C21" s="10" t="n">
        <f aca="false">Kluppierungsprotokoll!C21/$B$6</f>
        <v>0</v>
      </c>
      <c r="D21" s="10" t="n">
        <f aca="false">Kluppierungsprotokoll!D21/$B$6</f>
        <v>0</v>
      </c>
      <c r="E21" s="10" t="n">
        <f aca="false">Kluppierungsprotokoll!E21/$B$6</f>
        <v>2.12765957446809</v>
      </c>
      <c r="F21" s="10" t="n">
        <f aca="false">Kluppierungsprotokoll!F21/$B$6</f>
        <v>0</v>
      </c>
      <c r="G21" s="10" t="n">
        <f aca="false">Kluppierungsprotokoll!G21/$B$6</f>
        <v>0</v>
      </c>
      <c r="H21" s="10" t="n">
        <f aca="false">Kluppierungsprotokoll!H21/$B$6</f>
        <v>0</v>
      </c>
      <c r="I21" s="10" t="n">
        <f aca="false">Kluppierungsprotokoll!I21/$B$6</f>
        <v>0</v>
      </c>
      <c r="J21" s="10" t="n">
        <f aca="false">Kluppierungsprotokoll!J21/$B$6</f>
        <v>0</v>
      </c>
      <c r="K21" s="10" t="n">
        <f aca="false">Kluppierungsprotokoll!K21/$B$6</f>
        <v>0</v>
      </c>
      <c r="L21" s="10" t="n">
        <f aca="false">Kluppierungsprotokoll!L21/$B$6</f>
        <v>0</v>
      </c>
      <c r="M21" s="10" t="n">
        <f aca="false">Kluppierungsprotokoll!M21/$B$6</f>
        <v>0</v>
      </c>
      <c r="N21" s="10" t="n">
        <f aca="false">Kluppierungsprotokoll!N21/$B$6</f>
        <v>0</v>
      </c>
      <c r="O21" s="10" t="n">
        <f aca="false">Kluppierungsprotokoll!O21/$B$6</f>
        <v>0</v>
      </c>
      <c r="P21" s="10" t="n">
        <f aca="false">Kluppierungsprotokoll!P21/$B$6</f>
        <v>0</v>
      </c>
      <c r="Q21" s="10" t="n">
        <f aca="false">Kluppierungsprotokoll!Q21/$B$6</f>
        <v>0</v>
      </c>
      <c r="R21" s="10" t="n">
        <f aca="false">Kluppierungsprotokoll!R21/$B$6</f>
        <v>0</v>
      </c>
      <c r="S21" s="10" t="n">
        <f aca="false">Kluppierungsprotokoll!S21/$B$6</f>
        <v>0</v>
      </c>
    </row>
    <row r="22" customFormat="false" ht="15.75" hidden="false" customHeight="false" outlineLevel="0" collapsed="false">
      <c r="A22" s="10" t="n">
        <f aca="false">Kluppierungsprotokoll!A22</f>
        <v>70</v>
      </c>
      <c r="B22" s="10" t="n">
        <f aca="false">Kluppierungsprotokoll!B22</f>
        <v>4.6</v>
      </c>
      <c r="C22" s="10" t="n">
        <f aca="false">Kluppierungsprotokoll!C22/$B$6</f>
        <v>0</v>
      </c>
      <c r="D22" s="10" t="n">
        <f aca="false">Kluppierungsprotokoll!D22/$B$6</f>
        <v>0</v>
      </c>
      <c r="E22" s="10" t="n">
        <f aca="false">Kluppierungsprotokoll!E22/$B$6</f>
        <v>3.19148936170213</v>
      </c>
      <c r="F22" s="10" t="n">
        <f aca="false">Kluppierungsprotokoll!F22/$B$6</f>
        <v>0</v>
      </c>
      <c r="G22" s="10" t="n">
        <f aca="false">Kluppierungsprotokoll!G22/$B$6</f>
        <v>0</v>
      </c>
      <c r="H22" s="10" t="n">
        <f aca="false">Kluppierungsprotokoll!H22/$B$6</f>
        <v>0</v>
      </c>
      <c r="I22" s="10" t="n">
        <f aca="false">Kluppierungsprotokoll!I22/$B$6</f>
        <v>0</v>
      </c>
      <c r="J22" s="10" t="n">
        <f aca="false">Kluppierungsprotokoll!J22/$B$6</f>
        <v>0</v>
      </c>
      <c r="K22" s="10" t="n">
        <f aca="false">Kluppierungsprotokoll!K22/$B$6</f>
        <v>0</v>
      </c>
      <c r="L22" s="10" t="n">
        <f aca="false">Kluppierungsprotokoll!L22/$B$6</f>
        <v>0</v>
      </c>
      <c r="M22" s="10" t="n">
        <f aca="false">Kluppierungsprotokoll!M22/$B$6</f>
        <v>0</v>
      </c>
      <c r="N22" s="10" t="n">
        <f aca="false">Kluppierungsprotokoll!N22/$B$6</f>
        <v>0</v>
      </c>
      <c r="O22" s="10" t="n">
        <f aca="false">Kluppierungsprotokoll!O22/$B$6</f>
        <v>0</v>
      </c>
      <c r="P22" s="10" t="n">
        <f aca="false">Kluppierungsprotokoll!P22/$B$6</f>
        <v>0</v>
      </c>
      <c r="Q22" s="10" t="n">
        <f aca="false">Kluppierungsprotokoll!Q22/$B$6</f>
        <v>0</v>
      </c>
      <c r="R22" s="10" t="n">
        <f aca="false">Kluppierungsprotokoll!R22/$B$6</f>
        <v>0</v>
      </c>
      <c r="S22" s="10" t="n">
        <f aca="false">Kluppierungsprotokoll!S22/$B$6</f>
        <v>0</v>
      </c>
    </row>
    <row r="23" customFormat="false" ht="15.75" hidden="false" customHeight="false" outlineLevel="0" collapsed="false">
      <c r="A23" s="10" t="n">
        <f aca="false">Kluppierungsprotokoll!A23</f>
        <v>74</v>
      </c>
      <c r="B23" s="10" t="n">
        <f aca="false">Kluppierungsprotokoll!B23</f>
        <v>5.07</v>
      </c>
      <c r="C23" s="10" t="n">
        <f aca="false">Kluppierungsprotokoll!C23/$B$6</f>
        <v>0</v>
      </c>
      <c r="D23" s="10" t="n">
        <f aca="false">Kluppierungsprotokoll!D23/$B$6</f>
        <v>0</v>
      </c>
      <c r="E23" s="10" t="n">
        <f aca="false">Kluppierungsprotokoll!E23/$B$6</f>
        <v>1.06382978723404</v>
      </c>
      <c r="F23" s="10" t="n">
        <f aca="false">Kluppierungsprotokoll!F23/$B$6</f>
        <v>0</v>
      </c>
      <c r="G23" s="10" t="n">
        <f aca="false">Kluppierungsprotokoll!G23/$B$6</f>
        <v>0</v>
      </c>
      <c r="H23" s="10" t="n">
        <f aca="false">Kluppierungsprotokoll!H23/$B$6</f>
        <v>0</v>
      </c>
      <c r="I23" s="10" t="n">
        <f aca="false">Kluppierungsprotokoll!I23/$B$6</f>
        <v>0</v>
      </c>
      <c r="J23" s="10" t="n">
        <f aca="false">Kluppierungsprotokoll!J23/$B$6</f>
        <v>0</v>
      </c>
      <c r="K23" s="10" t="n">
        <f aca="false">Kluppierungsprotokoll!K23/$B$6</f>
        <v>0</v>
      </c>
      <c r="L23" s="10" t="n">
        <f aca="false">Kluppierungsprotokoll!L23/$B$6</f>
        <v>0</v>
      </c>
      <c r="M23" s="10" t="n">
        <f aca="false">Kluppierungsprotokoll!M23/$B$6</f>
        <v>0</v>
      </c>
      <c r="N23" s="10" t="n">
        <f aca="false">Kluppierungsprotokoll!N23/$B$6</f>
        <v>0</v>
      </c>
      <c r="O23" s="10" t="n">
        <f aca="false">Kluppierungsprotokoll!O23/$B$6</f>
        <v>0</v>
      </c>
      <c r="P23" s="10" t="n">
        <f aca="false">Kluppierungsprotokoll!P23/$B$6</f>
        <v>0</v>
      </c>
      <c r="Q23" s="10" t="n">
        <f aca="false">Kluppierungsprotokoll!Q23/$B$6</f>
        <v>0</v>
      </c>
      <c r="R23" s="10" t="n">
        <f aca="false">Kluppierungsprotokoll!R23/$B$6</f>
        <v>0</v>
      </c>
      <c r="S23" s="10" t="n">
        <f aca="false">Kluppierungsprotokoll!S23/$B$6</f>
        <v>0</v>
      </c>
    </row>
    <row r="24" customFormat="false" ht="15.75" hidden="false" customHeight="false" outlineLevel="0" collapsed="false">
      <c r="A24" s="10" t="n">
        <f aca="false">Kluppierungsprotokoll!A24</f>
        <v>78</v>
      </c>
      <c r="B24" s="10" t="n">
        <f aca="false">Kluppierungsprotokoll!B24</f>
        <v>5.55</v>
      </c>
      <c r="C24" s="10" t="n">
        <f aca="false">Kluppierungsprotokoll!C24/$B$6</f>
        <v>0</v>
      </c>
      <c r="D24" s="10" t="n">
        <f aca="false">Kluppierungsprotokoll!D24/$B$6</f>
        <v>0</v>
      </c>
      <c r="E24" s="10" t="n">
        <f aca="false">Kluppierungsprotokoll!E24/$B$6</f>
        <v>0</v>
      </c>
      <c r="F24" s="10" t="n">
        <f aca="false">Kluppierungsprotokoll!F24/$B$6</f>
        <v>0</v>
      </c>
      <c r="G24" s="10" t="n">
        <f aca="false">Kluppierungsprotokoll!G24/$B$6</f>
        <v>0</v>
      </c>
      <c r="H24" s="10" t="n">
        <f aca="false">Kluppierungsprotokoll!H24/$B$6</f>
        <v>0</v>
      </c>
      <c r="I24" s="10" t="n">
        <f aca="false">Kluppierungsprotokoll!I24/$B$6</f>
        <v>0</v>
      </c>
      <c r="J24" s="10" t="n">
        <f aca="false">Kluppierungsprotokoll!J24/$B$6</f>
        <v>0</v>
      </c>
      <c r="K24" s="10" t="n">
        <f aca="false">Kluppierungsprotokoll!K24/$B$6</f>
        <v>0</v>
      </c>
      <c r="L24" s="10" t="n">
        <f aca="false">Kluppierungsprotokoll!L24/$B$6</f>
        <v>0</v>
      </c>
      <c r="M24" s="10" t="n">
        <f aca="false">Kluppierungsprotokoll!M24/$B$6</f>
        <v>0</v>
      </c>
      <c r="N24" s="10" t="n">
        <f aca="false">Kluppierungsprotokoll!N24/$B$6</f>
        <v>0</v>
      </c>
      <c r="O24" s="10" t="n">
        <f aca="false">Kluppierungsprotokoll!O24/$B$6</f>
        <v>0</v>
      </c>
      <c r="P24" s="10" t="n">
        <f aca="false">Kluppierungsprotokoll!P24/$B$6</f>
        <v>0</v>
      </c>
      <c r="Q24" s="10" t="n">
        <f aca="false">Kluppierungsprotokoll!Q24/$B$6</f>
        <v>0</v>
      </c>
      <c r="R24" s="10" t="n">
        <f aca="false">Kluppierungsprotokoll!R24/$B$6</f>
        <v>0</v>
      </c>
      <c r="S24" s="10" t="n">
        <f aca="false">Kluppierungsprotokoll!S24/$B$6</f>
        <v>0</v>
      </c>
    </row>
    <row r="25" customFormat="false" ht="15.75" hidden="false" customHeight="false" outlineLevel="0" collapsed="false">
      <c r="A25" s="10" t="n">
        <f aca="false">Kluppierungsprotokoll!A25</f>
        <v>82</v>
      </c>
      <c r="B25" s="10" t="n">
        <f aca="false">Kluppierungsprotokoll!B25</f>
        <v>6.05</v>
      </c>
      <c r="C25" s="10" t="n">
        <f aca="false">Kluppierungsprotokoll!C25/$B$6</f>
        <v>0</v>
      </c>
      <c r="D25" s="10" t="n">
        <f aca="false">Kluppierungsprotokoll!D25/$B$6</f>
        <v>0</v>
      </c>
      <c r="E25" s="10" t="n">
        <f aca="false">Kluppierungsprotokoll!E25/$B$6</f>
        <v>0</v>
      </c>
      <c r="F25" s="10" t="n">
        <f aca="false">Kluppierungsprotokoll!F25/$B$6</f>
        <v>0</v>
      </c>
      <c r="G25" s="10" t="n">
        <f aca="false">Kluppierungsprotokoll!G25/$B$6</f>
        <v>0</v>
      </c>
      <c r="H25" s="10" t="n">
        <f aca="false">Kluppierungsprotokoll!H25/$B$6</f>
        <v>0</v>
      </c>
      <c r="I25" s="10" t="n">
        <f aca="false">Kluppierungsprotokoll!I25/$B$6</f>
        <v>0</v>
      </c>
      <c r="J25" s="10" t="n">
        <f aca="false">Kluppierungsprotokoll!J25/$B$6</f>
        <v>0</v>
      </c>
      <c r="K25" s="10" t="n">
        <f aca="false">Kluppierungsprotokoll!K25/$B$6</f>
        <v>0</v>
      </c>
      <c r="L25" s="10" t="n">
        <f aca="false">Kluppierungsprotokoll!L25/$B$6</f>
        <v>0</v>
      </c>
      <c r="M25" s="10" t="n">
        <f aca="false">Kluppierungsprotokoll!M25/$B$6</f>
        <v>0</v>
      </c>
      <c r="N25" s="10" t="n">
        <f aca="false">Kluppierungsprotokoll!N25/$B$6</f>
        <v>0</v>
      </c>
      <c r="O25" s="10" t="n">
        <f aca="false">Kluppierungsprotokoll!O25/$B$6</f>
        <v>0</v>
      </c>
      <c r="P25" s="10" t="n">
        <f aca="false">Kluppierungsprotokoll!P25/$B$6</f>
        <v>0</v>
      </c>
      <c r="Q25" s="10" t="n">
        <f aca="false">Kluppierungsprotokoll!Q25/$B$6</f>
        <v>0</v>
      </c>
      <c r="R25" s="10" t="n">
        <f aca="false">Kluppierungsprotokoll!R25/$B$6</f>
        <v>0</v>
      </c>
      <c r="S25" s="10" t="n">
        <f aca="false">Kluppierungsprotokoll!S25/$B$6</f>
        <v>0</v>
      </c>
    </row>
    <row r="26" customFormat="false" ht="15.75" hidden="false" customHeight="false" outlineLevel="0" collapsed="false">
      <c r="A26" s="10" t="n">
        <f aca="false">Kluppierungsprotokoll!A26</f>
        <v>86</v>
      </c>
      <c r="B26" s="10" t="n">
        <f aca="false">Kluppierungsprotokoll!B26</f>
        <v>6.55</v>
      </c>
      <c r="C26" s="10" t="n">
        <f aca="false">Kluppierungsprotokoll!C26/$B$6</f>
        <v>0</v>
      </c>
      <c r="D26" s="10" t="n">
        <f aca="false">Kluppierungsprotokoll!D26/$B$6</f>
        <v>0</v>
      </c>
      <c r="E26" s="10" t="n">
        <f aca="false">Kluppierungsprotokoll!E26/$B$6</f>
        <v>0</v>
      </c>
      <c r="F26" s="10" t="n">
        <f aca="false">Kluppierungsprotokoll!F26/$B$6</f>
        <v>0</v>
      </c>
      <c r="G26" s="10" t="n">
        <f aca="false">Kluppierungsprotokoll!G26/$B$6</f>
        <v>0</v>
      </c>
      <c r="H26" s="10" t="n">
        <f aca="false">Kluppierungsprotokoll!H26/$B$6</f>
        <v>0</v>
      </c>
      <c r="I26" s="10" t="n">
        <f aca="false">Kluppierungsprotokoll!I26/$B$6</f>
        <v>0</v>
      </c>
      <c r="J26" s="10" t="n">
        <f aca="false">Kluppierungsprotokoll!J26/$B$6</f>
        <v>0</v>
      </c>
      <c r="K26" s="10" t="n">
        <f aca="false">Kluppierungsprotokoll!K26/$B$6</f>
        <v>0</v>
      </c>
      <c r="L26" s="10" t="n">
        <f aca="false">Kluppierungsprotokoll!L26/$B$6</f>
        <v>0</v>
      </c>
      <c r="M26" s="10" t="n">
        <f aca="false">Kluppierungsprotokoll!M26/$B$6</f>
        <v>0</v>
      </c>
      <c r="N26" s="10" t="n">
        <f aca="false">Kluppierungsprotokoll!N26/$B$6</f>
        <v>0</v>
      </c>
      <c r="O26" s="10" t="n">
        <f aca="false">Kluppierungsprotokoll!O26/$B$6</f>
        <v>0</v>
      </c>
      <c r="P26" s="10" t="n">
        <f aca="false">Kluppierungsprotokoll!P26/$B$6</f>
        <v>0</v>
      </c>
      <c r="Q26" s="10" t="n">
        <f aca="false">Kluppierungsprotokoll!Q26/$B$6</f>
        <v>0</v>
      </c>
      <c r="R26" s="10" t="n">
        <f aca="false">Kluppierungsprotokoll!R26/$B$6</f>
        <v>0</v>
      </c>
      <c r="S26" s="10" t="n">
        <f aca="false">Kluppierungsprotokoll!S26/$B$6</f>
        <v>0</v>
      </c>
    </row>
    <row r="27" customFormat="false" ht="15.75" hidden="false" customHeight="false" outlineLevel="0" collapsed="false">
      <c r="A27" s="10" t="n">
        <f aca="false">Kluppierungsprotokoll!A27</f>
        <v>90</v>
      </c>
      <c r="B27" s="10" t="n">
        <f aca="false">Kluppierungsprotokoll!B27</f>
        <v>7.07</v>
      </c>
      <c r="C27" s="10" t="n">
        <f aca="false">Kluppierungsprotokoll!C27/$B$6</f>
        <v>0</v>
      </c>
      <c r="D27" s="10" t="n">
        <f aca="false">Kluppierungsprotokoll!D27/$B$6</f>
        <v>0</v>
      </c>
      <c r="E27" s="10" t="n">
        <f aca="false">Kluppierungsprotokoll!E27/$B$6</f>
        <v>0</v>
      </c>
      <c r="F27" s="10" t="n">
        <f aca="false">Kluppierungsprotokoll!F27/$B$6</f>
        <v>0</v>
      </c>
      <c r="G27" s="10" t="n">
        <f aca="false">Kluppierungsprotokoll!G27/$B$6</f>
        <v>0</v>
      </c>
      <c r="H27" s="10" t="n">
        <f aca="false">Kluppierungsprotokoll!H27/$B$6</f>
        <v>0</v>
      </c>
      <c r="I27" s="10" t="n">
        <f aca="false">Kluppierungsprotokoll!I27/$B$6</f>
        <v>0</v>
      </c>
      <c r="J27" s="10" t="n">
        <f aca="false">Kluppierungsprotokoll!J27/$B$6</f>
        <v>0</v>
      </c>
      <c r="K27" s="10" t="n">
        <f aca="false">Kluppierungsprotokoll!K27/$B$6</f>
        <v>0</v>
      </c>
      <c r="L27" s="10" t="n">
        <f aca="false">Kluppierungsprotokoll!L27/$B$6</f>
        <v>0</v>
      </c>
      <c r="M27" s="10" t="n">
        <f aca="false">Kluppierungsprotokoll!M27/$B$6</f>
        <v>0</v>
      </c>
      <c r="N27" s="10" t="n">
        <f aca="false">Kluppierungsprotokoll!N27/$B$6</f>
        <v>0</v>
      </c>
      <c r="O27" s="10" t="n">
        <f aca="false">Kluppierungsprotokoll!O27/$B$6</f>
        <v>0</v>
      </c>
      <c r="P27" s="10" t="n">
        <f aca="false">Kluppierungsprotokoll!P27/$B$6</f>
        <v>0</v>
      </c>
      <c r="Q27" s="10" t="n">
        <f aca="false">Kluppierungsprotokoll!Q27/$B$6</f>
        <v>0</v>
      </c>
      <c r="R27" s="10" t="n">
        <f aca="false">Kluppierungsprotokoll!R27/$B$6</f>
        <v>0</v>
      </c>
      <c r="S27" s="10" t="n">
        <f aca="false">Kluppierungsprotokoll!S27/$B$6</f>
        <v>0</v>
      </c>
    </row>
    <row r="28" customFormat="false" ht="15.75" hidden="false" customHeight="false" outlineLevel="0" collapsed="false">
      <c r="A28" s="10" t="n">
        <f aca="false">Kluppierungsprotokoll!A28</f>
        <v>94</v>
      </c>
      <c r="B28" s="10" t="n">
        <f aca="false">Kluppierungsprotokoll!B28</f>
        <v>7.59</v>
      </c>
      <c r="C28" s="10" t="n">
        <f aca="false">Kluppierungsprotokoll!C28/$B$6</f>
        <v>0</v>
      </c>
      <c r="D28" s="10" t="n">
        <f aca="false">Kluppierungsprotokoll!D28/$B$6</f>
        <v>0</v>
      </c>
      <c r="E28" s="10" t="n">
        <f aca="false">Kluppierungsprotokoll!E28/$B$6</f>
        <v>0</v>
      </c>
      <c r="F28" s="10" t="n">
        <f aca="false">Kluppierungsprotokoll!F28/$B$6</f>
        <v>0</v>
      </c>
      <c r="G28" s="10" t="n">
        <f aca="false">Kluppierungsprotokoll!G28/$B$6</f>
        <v>0</v>
      </c>
      <c r="H28" s="10" t="n">
        <f aca="false">Kluppierungsprotokoll!H28/$B$6</f>
        <v>0</v>
      </c>
      <c r="I28" s="10" t="n">
        <f aca="false">Kluppierungsprotokoll!I28/$B$6</f>
        <v>0</v>
      </c>
      <c r="J28" s="10" t="n">
        <f aca="false">Kluppierungsprotokoll!J28/$B$6</f>
        <v>0</v>
      </c>
      <c r="K28" s="10" t="n">
        <f aca="false">Kluppierungsprotokoll!K28/$B$6</f>
        <v>0</v>
      </c>
      <c r="L28" s="10" t="n">
        <f aca="false">Kluppierungsprotokoll!L28/$B$6</f>
        <v>0</v>
      </c>
      <c r="M28" s="10" t="n">
        <f aca="false">Kluppierungsprotokoll!M28/$B$6</f>
        <v>0</v>
      </c>
      <c r="N28" s="10" t="n">
        <f aca="false">Kluppierungsprotokoll!N28/$B$6</f>
        <v>0</v>
      </c>
      <c r="O28" s="10" t="n">
        <f aca="false">Kluppierungsprotokoll!O28/$B$6</f>
        <v>0</v>
      </c>
      <c r="P28" s="10" t="n">
        <f aca="false">Kluppierungsprotokoll!P28/$B$6</f>
        <v>0</v>
      </c>
      <c r="Q28" s="10" t="n">
        <f aca="false">Kluppierungsprotokoll!Q28/$B$6</f>
        <v>0</v>
      </c>
      <c r="R28" s="10" t="n">
        <f aca="false">Kluppierungsprotokoll!R28/$B$6</f>
        <v>0</v>
      </c>
      <c r="S28" s="10" t="n">
        <f aca="false">Kluppierungsprotokoll!S28/$B$6</f>
        <v>0</v>
      </c>
    </row>
    <row r="29" customFormat="false" ht="15.75" hidden="false" customHeight="false" outlineLevel="0" collapsed="false">
      <c r="A29" s="10" t="n">
        <f aca="false">Kluppierungsprotokoll!A29</f>
        <v>0</v>
      </c>
      <c r="B29" s="10" t="n">
        <f aca="false">Kluppierungsprotokoll!B29</f>
        <v>0</v>
      </c>
      <c r="C29" s="10" t="n">
        <f aca="false">Kluppierungsprotokoll!C29/$B$6</f>
        <v>0</v>
      </c>
      <c r="D29" s="10" t="n">
        <f aca="false">Kluppierungsprotokoll!D29/$B$6</f>
        <v>0</v>
      </c>
      <c r="E29" s="10" t="n">
        <f aca="false">Kluppierungsprotokoll!E29/$B$6</f>
        <v>0</v>
      </c>
      <c r="F29" s="10" t="n">
        <f aca="false">Kluppierungsprotokoll!F29/$B$6</f>
        <v>0</v>
      </c>
      <c r="G29" s="10" t="n">
        <f aca="false">Kluppierungsprotokoll!G29/$B$6</f>
        <v>0</v>
      </c>
      <c r="H29" s="10" t="n">
        <f aca="false">Kluppierungsprotokoll!H29/$B$6</f>
        <v>0</v>
      </c>
      <c r="I29" s="10" t="n">
        <f aca="false">Kluppierungsprotokoll!I29/$B$6</f>
        <v>0</v>
      </c>
      <c r="J29" s="10" t="n">
        <f aca="false">Kluppierungsprotokoll!J29/$B$6</f>
        <v>0</v>
      </c>
      <c r="K29" s="10" t="n">
        <f aca="false">Kluppierungsprotokoll!K29/$B$6</f>
        <v>0</v>
      </c>
      <c r="L29" s="10" t="n">
        <f aca="false">Kluppierungsprotokoll!L29/$B$6</f>
        <v>0</v>
      </c>
      <c r="M29" s="10" t="n">
        <f aca="false">Kluppierungsprotokoll!M29/$B$6</f>
        <v>0</v>
      </c>
      <c r="N29" s="10" t="n">
        <f aca="false">Kluppierungsprotokoll!N29/$B$6</f>
        <v>0</v>
      </c>
      <c r="O29" s="10" t="n">
        <f aca="false">Kluppierungsprotokoll!O29/$B$6</f>
        <v>0</v>
      </c>
      <c r="P29" s="10" t="n">
        <f aca="false">Kluppierungsprotokoll!P29/$B$6</f>
        <v>0</v>
      </c>
      <c r="Q29" s="10" t="n">
        <f aca="false">Kluppierungsprotokoll!Q29/$B$6</f>
        <v>0</v>
      </c>
      <c r="R29" s="10" t="n">
        <f aca="false">Kluppierungsprotokoll!R29/$B$6</f>
        <v>0</v>
      </c>
      <c r="S29" s="10" t="n">
        <f aca="false">Kluppierungsprotokoll!S29/$B$6</f>
        <v>0</v>
      </c>
    </row>
    <row r="30" customFormat="false" ht="15.75" hidden="false" customHeight="false" outlineLevel="0" collapsed="false">
      <c r="A30" s="10" t="n">
        <f aca="false">Kluppierungsprotokoll!A30</f>
        <v>0</v>
      </c>
      <c r="B30" s="10" t="n">
        <f aca="false">Kluppierungsprotokoll!B30</f>
        <v>0</v>
      </c>
      <c r="C30" s="10" t="n">
        <f aca="false">Kluppierungsprotokoll!C30/$B$6</f>
        <v>0</v>
      </c>
      <c r="D30" s="10" t="n">
        <f aca="false">Kluppierungsprotokoll!D30/$B$6</f>
        <v>0</v>
      </c>
      <c r="E30" s="10" t="n">
        <f aca="false">Kluppierungsprotokoll!E30/$B$6</f>
        <v>0</v>
      </c>
      <c r="F30" s="10" t="n">
        <f aca="false">Kluppierungsprotokoll!F30/$B$6</f>
        <v>0</v>
      </c>
      <c r="G30" s="10" t="n">
        <f aca="false">Kluppierungsprotokoll!G30/$B$6</f>
        <v>0</v>
      </c>
      <c r="H30" s="10" t="n">
        <f aca="false">Kluppierungsprotokoll!H30/$B$6</f>
        <v>0</v>
      </c>
      <c r="I30" s="10" t="n">
        <f aca="false">Kluppierungsprotokoll!I30/$B$6</f>
        <v>0</v>
      </c>
      <c r="J30" s="10" t="n">
        <f aca="false">Kluppierungsprotokoll!J30/$B$6</f>
        <v>0</v>
      </c>
      <c r="K30" s="10" t="n">
        <f aca="false">Kluppierungsprotokoll!K30/$B$6</f>
        <v>0</v>
      </c>
      <c r="L30" s="10" t="n">
        <f aca="false">Kluppierungsprotokoll!L30/$B$6</f>
        <v>0</v>
      </c>
      <c r="M30" s="10" t="n">
        <f aca="false">Kluppierungsprotokoll!M30/$B$6</f>
        <v>0</v>
      </c>
      <c r="N30" s="10" t="n">
        <f aca="false">Kluppierungsprotokoll!N30/$B$6</f>
        <v>0</v>
      </c>
      <c r="O30" s="10" t="n">
        <f aca="false">Kluppierungsprotokoll!O30/$B$6</f>
        <v>0</v>
      </c>
      <c r="P30" s="10" t="n">
        <f aca="false">Kluppierungsprotokoll!P30/$B$6</f>
        <v>0</v>
      </c>
      <c r="Q30" s="10" t="n">
        <f aca="false">Kluppierungsprotokoll!Q30/$B$6</f>
        <v>0</v>
      </c>
      <c r="R30" s="10" t="n">
        <f aca="false">Kluppierungsprotokoll!R30/$B$6</f>
        <v>0</v>
      </c>
      <c r="S30" s="10" t="n">
        <f aca="false">Kluppierungsprotokoll!S30/$B$6</f>
        <v>0</v>
      </c>
    </row>
    <row r="31" customFormat="false" ht="15.75" hidden="false" customHeight="false" outlineLevel="0" collapsed="false">
      <c r="A31" s="10" t="n">
        <f aca="false">Kluppierungsprotokoll!A31</f>
        <v>0</v>
      </c>
      <c r="B31" s="10" t="n">
        <f aca="false">Kluppierungsprotokoll!B31</f>
        <v>0</v>
      </c>
      <c r="C31" s="10" t="n">
        <f aca="false">Kluppierungsprotokoll!C31/$B$6</f>
        <v>0</v>
      </c>
      <c r="D31" s="10" t="n">
        <f aca="false">Kluppierungsprotokoll!D31/$B$6</f>
        <v>0</v>
      </c>
      <c r="E31" s="10" t="n">
        <f aca="false">Kluppierungsprotokoll!E31/$B$6</f>
        <v>0</v>
      </c>
      <c r="F31" s="10" t="n">
        <f aca="false">Kluppierungsprotokoll!F31/$B$6</f>
        <v>0</v>
      </c>
      <c r="G31" s="10" t="n">
        <f aca="false">Kluppierungsprotokoll!G31/$B$6</f>
        <v>0</v>
      </c>
      <c r="H31" s="10" t="n">
        <f aca="false">Kluppierungsprotokoll!H31/$B$6</f>
        <v>0</v>
      </c>
      <c r="I31" s="10" t="n">
        <f aca="false">Kluppierungsprotokoll!I31/$B$6</f>
        <v>0</v>
      </c>
      <c r="J31" s="10" t="n">
        <f aca="false">Kluppierungsprotokoll!J31/$B$6</f>
        <v>0</v>
      </c>
      <c r="K31" s="10" t="n">
        <f aca="false">Kluppierungsprotokoll!K31/$B$6</f>
        <v>0</v>
      </c>
      <c r="L31" s="10" t="n">
        <f aca="false">Kluppierungsprotokoll!L31/$B$6</f>
        <v>0</v>
      </c>
      <c r="M31" s="10" t="n">
        <f aca="false">Kluppierungsprotokoll!M31/$B$6</f>
        <v>0</v>
      </c>
      <c r="N31" s="10" t="n">
        <f aca="false">Kluppierungsprotokoll!N31/$B$6</f>
        <v>0</v>
      </c>
      <c r="O31" s="10" t="n">
        <f aca="false">Kluppierungsprotokoll!O31/$B$6</f>
        <v>0</v>
      </c>
      <c r="P31" s="10" t="n">
        <f aca="false">Kluppierungsprotokoll!P31/$B$6</f>
        <v>0</v>
      </c>
      <c r="Q31" s="10" t="n">
        <f aca="false">Kluppierungsprotokoll!Q31/$B$6</f>
        <v>0</v>
      </c>
      <c r="R31" s="10" t="n">
        <f aca="false">Kluppierungsprotokoll!R31/$B$6</f>
        <v>0</v>
      </c>
      <c r="S31" s="10" t="n">
        <f aca="false">Kluppierungsprotokoll!S31/$B$6</f>
        <v>0</v>
      </c>
    </row>
    <row r="32" customFormat="false" ht="15.75" hidden="false" customHeight="false" outlineLevel="0" collapsed="false">
      <c r="A32" s="10" t="n">
        <f aca="false">Kluppierungsprotokoll!A32</f>
        <v>0</v>
      </c>
      <c r="B32" s="10" t="n">
        <f aca="false">Kluppierungsprotokoll!B32</f>
        <v>0</v>
      </c>
      <c r="C32" s="10" t="n">
        <f aca="false">Kluppierungsprotokoll!C32/$B$6</f>
        <v>0</v>
      </c>
      <c r="D32" s="10" t="n">
        <f aca="false">Kluppierungsprotokoll!D32/$B$6</f>
        <v>0</v>
      </c>
      <c r="E32" s="10" t="n">
        <f aca="false">Kluppierungsprotokoll!E32/$B$6</f>
        <v>0</v>
      </c>
      <c r="F32" s="10" t="n">
        <f aca="false">Kluppierungsprotokoll!F32/$B$6</f>
        <v>0</v>
      </c>
      <c r="G32" s="10" t="n">
        <f aca="false">Kluppierungsprotokoll!G32/$B$6</f>
        <v>0</v>
      </c>
      <c r="H32" s="10" t="n">
        <f aca="false">Kluppierungsprotokoll!H32/$B$6</f>
        <v>0</v>
      </c>
      <c r="I32" s="10" t="n">
        <f aca="false">Kluppierungsprotokoll!I32/$B$6</f>
        <v>0</v>
      </c>
      <c r="J32" s="10" t="n">
        <f aca="false">Kluppierungsprotokoll!J32/$B$6</f>
        <v>0</v>
      </c>
      <c r="K32" s="10" t="n">
        <f aca="false">Kluppierungsprotokoll!K32/$B$6</f>
        <v>0</v>
      </c>
      <c r="L32" s="10" t="n">
        <f aca="false">Kluppierungsprotokoll!L32/$B$6</f>
        <v>0</v>
      </c>
      <c r="M32" s="10" t="n">
        <f aca="false">Kluppierungsprotokoll!M32/$B$6</f>
        <v>0</v>
      </c>
      <c r="N32" s="10" t="n">
        <f aca="false">Kluppierungsprotokoll!N32/$B$6</f>
        <v>0</v>
      </c>
      <c r="O32" s="10" t="n">
        <f aca="false">Kluppierungsprotokoll!O32/$B$6</f>
        <v>0</v>
      </c>
      <c r="P32" s="10" t="n">
        <f aca="false">Kluppierungsprotokoll!P32/$B$6</f>
        <v>0</v>
      </c>
      <c r="Q32" s="10" t="n">
        <f aca="false">Kluppierungsprotokoll!Q32/$B$6</f>
        <v>0</v>
      </c>
      <c r="R32" s="10" t="n">
        <f aca="false">Kluppierungsprotokoll!R32/$B$6</f>
        <v>0</v>
      </c>
      <c r="S32" s="10" t="n">
        <f aca="false">Kluppierungsprotokoll!S32/$B$6</f>
        <v>0</v>
      </c>
    </row>
    <row r="33" customFormat="false" ht="15.75" hidden="false" customHeight="false" outlineLevel="0" collapsed="false">
      <c r="A33" s="10" t="n">
        <f aca="false">Kluppierungsprotokoll!A33</f>
        <v>0</v>
      </c>
      <c r="B33" s="10" t="n">
        <f aca="false">Kluppierungsprotokoll!B33</f>
        <v>0</v>
      </c>
      <c r="C33" s="10" t="n">
        <f aca="false">Kluppierungsprotokoll!C33/$B$6</f>
        <v>0</v>
      </c>
      <c r="D33" s="10" t="n">
        <f aca="false">Kluppierungsprotokoll!D33/$B$6</f>
        <v>0</v>
      </c>
      <c r="E33" s="10" t="n">
        <f aca="false">Kluppierungsprotokoll!E33/$B$6</f>
        <v>0</v>
      </c>
      <c r="F33" s="10" t="n">
        <f aca="false">Kluppierungsprotokoll!F33/$B$6</f>
        <v>0</v>
      </c>
      <c r="G33" s="10" t="n">
        <f aca="false">Kluppierungsprotokoll!G33/$B$6</f>
        <v>0</v>
      </c>
      <c r="H33" s="10" t="n">
        <f aca="false">Kluppierungsprotokoll!H33/$B$6</f>
        <v>0</v>
      </c>
      <c r="I33" s="10" t="n">
        <f aca="false">Kluppierungsprotokoll!I33/$B$6</f>
        <v>0</v>
      </c>
      <c r="J33" s="10" t="n">
        <f aca="false">Kluppierungsprotokoll!J33/$B$6</f>
        <v>0</v>
      </c>
      <c r="K33" s="10" t="n">
        <f aca="false">Kluppierungsprotokoll!K33/$B$6</f>
        <v>0</v>
      </c>
      <c r="L33" s="10" t="n">
        <f aca="false">Kluppierungsprotokoll!L33/$B$6</f>
        <v>0</v>
      </c>
      <c r="M33" s="10" t="n">
        <f aca="false">Kluppierungsprotokoll!M33/$B$6</f>
        <v>0</v>
      </c>
      <c r="N33" s="10" t="n">
        <f aca="false">Kluppierungsprotokoll!N33/$B$6</f>
        <v>0</v>
      </c>
      <c r="O33" s="10" t="n">
        <f aca="false">Kluppierungsprotokoll!O33/$B$6</f>
        <v>0</v>
      </c>
      <c r="P33" s="10" t="n">
        <f aca="false">Kluppierungsprotokoll!P33/$B$6</f>
        <v>0</v>
      </c>
      <c r="Q33" s="10" t="n">
        <f aca="false">Kluppierungsprotokoll!Q33/$B$6</f>
        <v>0</v>
      </c>
      <c r="R33" s="10" t="n">
        <f aca="false">Kluppierungsprotokoll!R33/$B$6</f>
        <v>0</v>
      </c>
      <c r="S33" s="10" t="n">
        <f aca="false">Kluppierungsprotokoll!S33/$B$6</f>
        <v>0</v>
      </c>
    </row>
    <row r="34" customFormat="false" ht="15.75" hidden="false" customHeight="false" outlineLevel="0" collapsed="false">
      <c r="A34" s="10" t="n">
        <f aca="false">Kluppierungsprotokoll!A34</f>
        <v>0</v>
      </c>
      <c r="B34" s="10" t="n">
        <f aca="false">Kluppierungsprotokoll!B34</f>
        <v>0</v>
      </c>
      <c r="C34" s="10" t="n">
        <f aca="false">Kluppierungsprotokoll!C34/$B$6</f>
        <v>0</v>
      </c>
      <c r="D34" s="10" t="n">
        <f aca="false">Kluppierungsprotokoll!D34/$B$6</f>
        <v>0</v>
      </c>
      <c r="E34" s="10" t="n">
        <f aca="false">Kluppierungsprotokoll!E34/$B$6</f>
        <v>0</v>
      </c>
      <c r="F34" s="10" t="n">
        <f aca="false">Kluppierungsprotokoll!F34/$B$6</f>
        <v>0</v>
      </c>
      <c r="G34" s="10" t="n">
        <f aca="false">Kluppierungsprotokoll!G34/$B$6</f>
        <v>0</v>
      </c>
      <c r="H34" s="10" t="n">
        <f aca="false">Kluppierungsprotokoll!H34/$B$6</f>
        <v>0</v>
      </c>
      <c r="I34" s="10" t="n">
        <f aca="false">Kluppierungsprotokoll!I34/$B$6</f>
        <v>0</v>
      </c>
      <c r="J34" s="10" t="n">
        <f aca="false">Kluppierungsprotokoll!J34/$B$6</f>
        <v>0</v>
      </c>
      <c r="K34" s="10" t="n">
        <f aca="false">Kluppierungsprotokoll!K34/$B$6</f>
        <v>0</v>
      </c>
      <c r="L34" s="10" t="n">
        <f aca="false">Kluppierungsprotokoll!L34/$B$6</f>
        <v>0</v>
      </c>
      <c r="M34" s="10" t="n">
        <f aca="false">Kluppierungsprotokoll!M34/$B$6</f>
        <v>0</v>
      </c>
      <c r="N34" s="10" t="n">
        <f aca="false">Kluppierungsprotokoll!N34/$B$6</f>
        <v>0</v>
      </c>
      <c r="O34" s="10" t="n">
        <f aca="false">Kluppierungsprotokoll!O34/$B$6</f>
        <v>0</v>
      </c>
      <c r="P34" s="10" t="n">
        <f aca="false">Kluppierungsprotokoll!P34/$B$6</f>
        <v>0</v>
      </c>
      <c r="Q34" s="10" t="n">
        <f aca="false">Kluppierungsprotokoll!Q34/$B$6</f>
        <v>0</v>
      </c>
      <c r="R34" s="10" t="n">
        <f aca="false">Kluppierungsprotokoll!R34/$B$6</f>
        <v>0</v>
      </c>
      <c r="S34" s="10" t="n">
        <f aca="false">Kluppierungsprotokoll!S34/$B$6</f>
        <v>0</v>
      </c>
    </row>
    <row r="35" customFormat="false" ht="15.75" hidden="false" customHeight="false" outlineLevel="0" collapsed="false">
      <c r="A35" s="10" t="n">
        <f aca="false">Kluppierungsprotokoll!A35</f>
        <v>0</v>
      </c>
      <c r="B35" s="10" t="n">
        <f aca="false">Kluppierungsprotokoll!B35</f>
        <v>0</v>
      </c>
      <c r="C35" s="10" t="n">
        <f aca="false">Kluppierungsprotokoll!C35/$B$6</f>
        <v>0</v>
      </c>
      <c r="D35" s="10" t="n">
        <f aca="false">Kluppierungsprotokoll!D35/$B$6</f>
        <v>0</v>
      </c>
      <c r="E35" s="10" t="n">
        <f aca="false">Kluppierungsprotokoll!E35/$B$6</f>
        <v>0</v>
      </c>
      <c r="F35" s="10" t="n">
        <f aca="false">Kluppierungsprotokoll!F35/$B$6</f>
        <v>0</v>
      </c>
      <c r="G35" s="10" t="n">
        <f aca="false">Kluppierungsprotokoll!G35/$B$6</f>
        <v>0</v>
      </c>
      <c r="H35" s="10" t="n">
        <f aca="false">Kluppierungsprotokoll!H35/$B$6</f>
        <v>0</v>
      </c>
      <c r="I35" s="10" t="n">
        <f aca="false">Kluppierungsprotokoll!I35/$B$6</f>
        <v>0</v>
      </c>
      <c r="J35" s="10" t="n">
        <f aca="false">Kluppierungsprotokoll!J35/$B$6</f>
        <v>0</v>
      </c>
      <c r="K35" s="10" t="n">
        <f aca="false">Kluppierungsprotokoll!K35/$B$6</f>
        <v>0</v>
      </c>
      <c r="L35" s="10" t="n">
        <f aca="false">Kluppierungsprotokoll!L35/$B$6</f>
        <v>0</v>
      </c>
      <c r="M35" s="10" t="n">
        <f aca="false">Kluppierungsprotokoll!M35/$B$6</f>
        <v>0</v>
      </c>
      <c r="N35" s="10" t="n">
        <f aca="false">Kluppierungsprotokoll!N35/$B$6</f>
        <v>0</v>
      </c>
      <c r="O35" s="10" t="n">
        <f aca="false">Kluppierungsprotokoll!O35/$B$6</f>
        <v>0</v>
      </c>
      <c r="P35" s="10" t="n">
        <f aca="false">Kluppierungsprotokoll!P35/$B$6</f>
        <v>0</v>
      </c>
      <c r="Q35" s="10" t="n">
        <f aca="false">Kluppierungsprotokoll!Q35/$B$6</f>
        <v>0</v>
      </c>
      <c r="R35" s="10" t="n">
        <f aca="false">Kluppierungsprotokoll!R35/$B$6</f>
        <v>0</v>
      </c>
      <c r="S35" s="10" t="n">
        <f aca="false">Kluppierungsprotokoll!S35/$B$6</f>
        <v>0</v>
      </c>
    </row>
    <row r="36" customFormat="false" ht="15.75" hidden="false" customHeight="false" outlineLevel="0" collapsed="false">
      <c r="A36" s="10" t="n">
        <f aca="false">Kluppierungsprotokoll!A36</f>
        <v>0</v>
      </c>
      <c r="B36" s="10" t="n">
        <f aca="false">Kluppierungsprotokoll!B36</f>
        <v>0</v>
      </c>
      <c r="C36" s="10" t="n">
        <f aca="false">Kluppierungsprotokoll!C36/$B$6</f>
        <v>0</v>
      </c>
      <c r="D36" s="10" t="n">
        <f aca="false">Kluppierungsprotokoll!D36/$B$6</f>
        <v>0</v>
      </c>
      <c r="E36" s="10" t="n">
        <f aca="false">Kluppierungsprotokoll!E36/$B$6</f>
        <v>0</v>
      </c>
      <c r="F36" s="10" t="n">
        <f aca="false">Kluppierungsprotokoll!F36/$B$6</f>
        <v>0</v>
      </c>
      <c r="G36" s="10" t="n">
        <f aca="false">Kluppierungsprotokoll!G36/$B$6</f>
        <v>0</v>
      </c>
      <c r="H36" s="10" t="n">
        <f aca="false">Kluppierungsprotokoll!H36/$B$6</f>
        <v>0</v>
      </c>
      <c r="I36" s="10" t="n">
        <f aca="false">Kluppierungsprotokoll!I36/$B$6</f>
        <v>0</v>
      </c>
      <c r="J36" s="10" t="n">
        <f aca="false">Kluppierungsprotokoll!J36/$B$6</f>
        <v>0</v>
      </c>
      <c r="K36" s="10" t="n">
        <f aca="false">Kluppierungsprotokoll!K36/$B$6</f>
        <v>0</v>
      </c>
      <c r="L36" s="10" t="n">
        <f aca="false">Kluppierungsprotokoll!L36/$B$6</f>
        <v>0</v>
      </c>
      <c r="M36" s="10" t="n">
        <f aca="false">Kluppierungsprotokoll!M36/$B$6</f>
        <v>0</v>
      </c>
      <c r="N36" s="10" t="n">
        <f aca="false">Kluppierungsprotokoll!N36/$B$6</f>
        <v>0</v>
      </c>
      <c r="O36" s="10" t="n">
        <f aca="false">Kluppierungsprotokoll!O36/$B$6</f>
        <v>0</v>
      </c>
      <c r="P36" s="10" t="n">
        <f aca="false">Kluppierungsprotokoll!P36/$B$6</f>
        <v>0</v>
      </c>
      <c r="Q36" s="10" t="n">
        <f aca="false">Kluppierungsprotokoll!Q36/$B$6</f>
        <v>0</v>
      </c>
      <c r="R36" s="10" t="n">
        <f aca="false">Kluppierungsprotokoll!R36/$B$6</f>
        <v>0</v>
      </c>
      <c r="S36" s="10" t="n">
        <f aca="false">Kluppierungsprotokoll!S36/$B$6</f>
        <v>0</v>
      </c>
    </row>
    <row r="37" customFormat="false" ht="15.75" hidden="false" customHeight="false" outlineLevel="0" collapsed="false">
      <c r="A37" s="10" t="n">
        <f aca="false">Kluppierungsprotokoll!A37</f>
        <v>0</v>
      </c>
      <c r="B37" s="10" t="n">
        <f aca="false">Kluppierungsprotokoll!B37</f>
        <v>0</v>
      </c>
      <c r="C37" s="10" t="n">
        <f aca="false">Kluppierungsprotokoll!C37/$B$6</f>
        <v>0</v>
      </c>
      <c r="D37" s="10" t="n">
        <f aca="false">Kluppierungsprotokoll!D37/$B$6</f>
        <v>0</v>
      </c>
      <c r="E37" s="10" t="n">
        <f aca="false">Kluppierungsprotokoll!E37/$B$6</f>
        <v>0</v>
      </c>
      <c r="F37" s="10" t="n">
        <f aca="false">Kluppierungsprotokoll!F37/$B$6</f>
        <v>0</v>
      </c>
      <c r="G37" s="10" t="n">
        <f aca="false">Kluppierungsprotokoll!G37/$B$6</f>
        <v>0</v>
      </c>
      <c r="H37" s="10" t="n">
        <f aca="false">Kluppierungsprotokoll!H37/$B$6</f>
        <v>0</v>
      </c>
      <c r="I37" s="10" t="n">
        <f aca="false">Kluppierungsprotokoll!I37/$B$6</f>
        <v>0</v>
      </c>
      <c r="J37" s="10" t="n">
        <f aca="false">Kluppierungsprotokoll!J37/$B$6</f>
        <v>0</v>
      </c>
      <c r="K37" s="10" t="n">
        <f aca="false">Kluppierungsprotokoll!K37/$B$6</f>
        <v>0</v>
      </c>
      <c r="L37" s="10" t="n">
        <f aca="false">Kluppierungsprotokoll!L37/$B$6</f>
        <v>0</v>
      </c>
      <c r="M37" s="10" t="n">
        <f aca="false">Kluppierungsprotokoll!M37/$B$6</f>
        <v>0</v>
      </c>
      <c r="N37" s="10" t="n">
        <f aca="false">Kluppierungsprotokoll!N37/$B$6</f>
        <v>0</v>
      </c>
      <c r="O37" s="10" t="n">
        <f aca="false">Kluppierungsprotokoll!O37/$B$6</f>
        <v>0</v>
      </c>
      <c r="P37" s="10" t="n">
        <f aca="false">Kluppierungsprotokoll!P37/$B$6</f>
        <v>0</v>
      </c>
      <c r="Q37" s="10" t="n">
        <f aca="false">Kluppierungsprotokoll!Q37/$B$6</f>
        <v>0</v>
      </c>
      <c r="R37" s="10" t="n">
        <f aca="false">Kluppierungsprotokoll!R37/$B$6</f>
        <v>0</v>
      </c>
      <c r="S37" s="10" t="n">
        <f aca="false">Kluppierungsprotokoll!S37/$B$6</f>
        <v>0</v>
      </c>
    </row>
    <row r="38" customFormat="false" ht="15.75" hidden="false" customHeight="false" outlineLevel="0" collapsed="false">
      <c r="A38" s="10" t="n">
        <f aca="false">Kluppierungsprotokoll!A38</f>
        <v>0</v>
      </c>
      <c r="B38" s="10" t="n">
        <f aca="false">Kluppierungsprotokoll!B38</f>
        <v>0</v>
      </c>
      <c r="C38" s="10" t="n">
        <f aca="false">Kluppierungsprotokoll!C38/$B$6</f>
        <v>0</v>
      </c>
      <c r="D38" s="10" t="n">
        <f aca="false">Kluppierungsprotokoll!D38/$B$6</f>
        <v>0</v>
      </c>
      <c r="E38" s="10" t="n">
        <f aca="false">Kluppierungsprotokoll!E38/$B$6</f>
        <v>0</v>
      </c>
      <c r="F38" s="10" t="n">
        <f aca="false">Kluppierungsprotokoll!F38/$B$6</f>
        <v>0</v>
      </c>
      <c r="G38" s="10" t="n">
        <f aca="false">Kluppierungsprotokoll!G38/$B$6</f>
        <v>0</v>
      </c>
      <c r="H38" s="10" t="n">
        <f aca="false">Kluppierungsprotokoll!H38/$B$6</f>
        <v>0</v>
      </c>
      <c r="I38" s="10" t="n">
        <f aca="false">Kluppierungsprotokoll!I38/$B$6</f>
        <v>0</v>
      </c>
      <c r="J38" s="10" t="n">
        <f aca="false">Kluppierungsprotokoll!J38/$B$6</f>
        <v>0</v>
      </c>
      <c r="K38" s="10" t="n">
        <f aca="false">Kluppierungsprotokoll!K38/$B$6</f>
        <v>0</v>
      </c>
      <c r="L38" s="10" t="n">
        <f aca="false">Kluppierungsprotokoll!L38/$B$6</f>
        <v>0</v>
      </c>
      <c r="M38" s="10" t="n">
        <f aca="false">Kluppierungsprotokoll!M38/$B$6</f>
        <v>0</v>
      </c>
      <c r="N38" s="10" t="n">
        <f aca="false">Kluppierungsprotokoll!N38/$B$6</f>
        <v>0</v>
      </c>
      <c r="O38" s="10" t="n">
        <f aca="false">Kluppierungsprotokoll!O38/$B$6</f>
        <v>0</v>
      </c>
      <c r="P38" s="10" t="n">
        <f aca="false">Kluppierungsprotokoll!P38/$B$6</f>
        <v>0</v>
      </c>
      <c r="Q38" s="10" t="n">
        <f aca="false">Kluppierungsprotokoll!Q38/$B$6</f>
        <v>0</v>
      </c>
      <c r="R38" s="10" t="n">
        <f aca="false">Kluppierungsprotokoll!R38/$B$6</f>
        <v>0</v>
      </c>
      <c r="S38" s="10" t="n">
        <f aca="false">Kluppierungsprotokoll!S38/$B$6</f>
        <v>0</v>
      </c>
    </row>
    <row r="39" customFormat="false" ht="15.75" hidden="false" customHeight="false" outlineLevel="0" collapsed="false">
      <c r="A39" s="10" t="n">
        <f aca="false">Kluppierungsprotokoll!A39</f>
        <v>0</v>
      </c>
      <c r="B39" s="10" t="n">
        <f aca="false">Kluppierungsprotokoll!B39</f>
        <v>0</v>
      </c>
      <c r="C39" s="10" t="n">
        <f aca="false">Kluppierungsprotokoll!C39/$B$6</f>
        <v>0</v>
      </c>
      <c r="D39" s="10" t="n">
        <f aca="false">Kluppierungsprotokoll!D39/$B$6</f>
        <v>0</v>
      </c>
      <c r="E39" s="10" t="n">
        <f aca="false">Kluppierungsprotokoll!E39/$B$6</f>
        <v>0</v>
      </c>
      <c r="F39" s="10" t="n">
        <f aca="false">Kluppierungsprotokoll!F39/$B$6</f>
        <v>0</v>
      </c>
      <c r="G39" s="10" t="n">
        <f aca="false">Kluppierungsprotokoll!G39/$B$6</f>
        <v>0</v>
      </c>
      <c r="H39" s="10" t="n">
        <f aca="false">Kluppierungsprotokoll!H39/$B$6</f>
        <v>0</v>
      </c>
      <c r="I39" s="10" t="n">
        <f aca="false">Kluppierungsprotokoll!I39/$B$6</f>
        <v>0</v>
      </c>
      <c r="J39" s="10" t="n">
        <f aca="false">Kluppierungsprotokoll!J39/$B$6</f>
        <v>0</v>
      </c>
      <c r="K39" s="10" t="n">
        <f aca="false">Kluppierungsprotokoll!K39/$B$6</f>
        <v>0</v>
      </c>
      <c r="L39" s="10" t="n">
        <f aca="false">Kluppierungsprotokoll!L39/$B$6</f>
        <v>0</v>
      </c>
      <c r="M39" s="10" t="n">
        <f aca="false">Kluppierungsprotokoll!M39/$B$6</f>
        <v>0</v>
      </c>
      <c r="N39" s="10" t="n">
        <f aca="false">Kluppierungsprotokoll!N39/$B$6</f>
        <v>0</v>
      </c>
      <c r="O39" s="10" t="n">
        <f aca="false">Kluppierungsprotokoll!O39/$B$6</f>
        <v>0</v>
      </c>
      <c r="P39" s="10" t="n">
        <f aca="false">Kluppierungsprotokoll!P39/$B$6</f>
        <v>0</v>
      </c>
      <c r="Q39" s="10" t="n">
        <f aca="false">Kluppierungsprotokoll!Q39/$B$6</f>
        <v>0</v>
      </c>
      <c r="R39" s="10" t="n">
        <f aca="false">Kluppierungsprotokoll!R39/$B$6</f>
        <v>0</v>
      </c>
      <c r="S39" s="10" t="n">
        <f aca="false">Kluppierungsprotokoll!S39/$B$6</f>
        <v>0</v>
      </c>
    </row>
    <row r="40" customFormat="false" ht="15.75" hidden="false" customHeight="false" outlineLevel="0" collapsed="false">
      <c r="A40" s="10" t="n">
        <f aca="false">Kluppierungsprotokoll!A40</f>
        <v>0</v>
      </c>
      <c r="B40" s="10" t="n">
        <f aca="false">Kluppierungsprotokoll!B40</f>
        <v>0</v>
      </c>
      <c r="C40" s="10" t="n">
        <f aca="false">Kluppierungsprotokoll!C40/$B$6</f>
        <v>0</v>
      </c>
      <c r="D40" s="10" t="n">
        <f aca="false">Kluppierungsprotokoll!D40/$B$6</f>
        <v>0</v>
      </c>
      <c r="E40" s="10" t="n">
        <f aca="false">Kluppierungsprotokoll!E40/$B$6</f>
        <v>0</v>
      </c>
      <c r="F40" s="10" t="n">
        <f aca="false">Kluppierungsprotokoll!F40/$B$6</f>
        <v>0</v>
      </c>
      <c r="G40" s="10" t="n">
        <f aca="false">Kluppierungsprotokoll!G40/$B$6</f>
        <v>0</v>
      </c>
      <c r="H40" s="10" t="n">
        <f aca="false">Kluppierungsprotokoll!H40/$B$6</f>
        <v>0</v>
      </c>
      <c r="I40" s="10" t="n">
        <f aca="false">Kluppierungsprotokoll!I40/$B$6</f>
        <v>0</v>
      </c>
      <c r="J40" s="10" t="n">
        <f aca="false">Kluppierungsprotokoll!J40/$B$6</f>
        <v>0</v>
      </c>
      <c r="K40" s="10" t="n">
        <f aca="false">Kluppierungsprotokoll!K40/$B$6</f>
        <v>0</v>
      </c>
      <c r="L40" s="10" t="n">
        <f aca="false">Kluppierungsprotokoll!L40/$B$6</f>
        <v>0</v>
      </c>
      <c r="M40" s="10" t="n">
        <f aca="false">Kluppierungsprotokoll!M40/$B$6</f>
        <v>0</v>
      </c>
      <c r="N40" s="10" t="n">
        <f aca="false">Kluppierungsprotokoll!N40/$B$6</f>
        <v>0</v>
      </c>
      <c r="O40" s="10" t="n">
        <f aca="false">Kluppierungsprotokoll!O40/$B$6</f>
        <v>0</v>
      </c>
      <c r="P40" s="10" t="n">
        <f aca="false">Kluppierungsprotokoll!P40/$B$6</f>
        <v>0</v>
      </c>
      <c r="Q40" s="10" t="n">
        <f aca="false">Kluppierungsprotokoll!Q40/$B$6</f>
        <v>0</v>
      </c>
      <c r="R40" s="10" t="n">
        <f aca="false">Kluppierungsprotokoll!R40/$B$6</f>
        <v>0</v>
      </c>
      <c r="S40" s="10" t="n">
        <f aca="false">Kluppierungsprotokoll!S40/$B$6</f>
        <v>0</v>
      </c>
    </row>
    <row r="41" customFormat="false" ht="15.75" hidden="false" customHeight="false" outlineLevel="0" collapsed="false">
      <c r="A41" s="10" t="n">
        <f aca="false">Kluppierungsprotokoll!A41</f>
        <v>0</v>
      </c>
      <c r="B41" s="10" t="n">
        <f aca="false">Kluppierungsprotokoll!B41</f>
        <v>0</v>
      </c>
      <c r="C41" s="10" t="n">
        <f aca="false">Kluppierungsprotokoll!C41/$B$6</f>
        <v>0</v>
      </c>
      <c r="D41" s="10" t="n">
        <f aca="false">Kluppierungsprotokoll!D41/$B$6</f>
        <v>0</v>
      </c>
      <c r="E41" s="10" t="n">
        <f aca="false">Kluppierungsprotokoll!E41/$B$6</f>
        <v>0</v>
      </c>
      <c r="F41" s="10" t="n">
        <f aca="false">Kluppierungsprotokoll!F41/$B$6</f>
        <v>0</v>
      </c>
      <c r="G41" s="10" t="n">
        <f aca="false">Kluppierungsprotokoll!G41/$B$6</f>
        <v>0</v>
      </c>
      <c r="H41" s="10" t="n">
        <f aca="false">Kluppierungsprotokoll!H41/$B$6</f>
        <v>0</v>
      </c>
      <c r="I41" s="10" t="n">
        <f aca="false">Kluppierungsprotokoll!I41/$B$6</f>
        <v>0</v>
      </c>
      <c r="J41" s="10" t="n">
        <f aca="false">Kluppierungsprotokoll!J41/$B$6</f>
        <v>0</v>
      </c>
      <c r="K41" s="10" t="n">
        <f aca="false">Kluppierungsprotokoll!K41/$B$6</f>
        <v>0</v>
      </c>
      <c r="L41" s="10" t="n">
        <f aca="false">Kluppierungsprotokoll!L41/$B$6</f>
        <v>0</v>
      </c>
      <c r="M41" s="10" t="n">
        <f aca="false">Kluppierungsprotokoll!M41/$B$6</f>
        <v>0</v>
      </c>
      <c r="N41" s="10" t="n">
        <f aca="false">Kluppierungsprotokoll!N41/$B$6</f>
        <v>0</v>
      </c>
      <c r="O41" s="10" t="n">
        <f aca="false">Kluppierungsprotokoll!O41/$B$6</f>
        <v>0</v>
      </c>
      <c r="P41" s="10" t="n">
        <f aca="false">Kluppierungsprotokoll!P41/$B$6</f>
        <v>0</v>
      </c>
      <c r="Q41" s="10" t="n">
        <f aca="false">Kluppierungsprotokoll!Q41/$B$6</f>
        <v>0</v>
      </c>
      <c r="R41" s="10" t="n">
        <f aca="false">Kluppierungsprotokoll!R41/$B$6</f>
        <v>0</v>
      </c>
      <c r="S41" s="10" t="n">
        <f aca="false">Kluppierungsprotokoll!S41/$B$6</f>
        <v>0</v>
      </c>
    </row>
    <row r="42" customFormat="false" ht="15.75" hidden="false" customHeight="false" outlineLevel="0" collapsed="false">
      <c r="A42" s="10" t="n">
        <f aca="false">Kluppierungsprotokoll!A42</f>
        <v>0</v>
      </c>
      <c r="B42" s="10" t="n">
        <f aca="false">Kluppierungsprotokoll!B42</f>
        <v>0</v>
      </c>
      <c r="C42" s="10" t="n">
        <f aca="false">Kluppierungsprotokoll!C42/$B$6</f>
        <v>0</v>
      </c>
      <c r="D42" s="10" t="n">
        <f aca="false">Kluppierungsprotokoll!D42/$B$6</f>
        <v>0</v>
      </c>
      <c r="E42" s="10" t="n">
        <f aca="false">Kluppierungsprotokoll!E42/$B$6</f>
        <v>0</v>
      </c>
      <c r="F42" s="10" t="n">
        <f aca="false">Kluppierungsprotokoll!F42/$B$6</f>
        <v>0</v>
      </c>
      <c r="G42" s="10" t="n">
        <f aca="false">Kluppierungsprotokoll!G42/$B$6</f>
        <v>0</v>
      </c>
      <c r="H42" s="10" t="n">
        <f aca="false">Kluppierungsprotokoll!H42/$B$6</f>
        <v>0</v>
      </c>
      <c r="I42" s="10" t="n">
        <f aca="false">Kluppierungsprotokoll!I42/$B$6</f>
        <v>0</v>
      </c>
      <c r="J42" s="10" t="n">
        <f aca="false">Kluppierungsprotokoll!J42/$B$6</f>
        <v>0</v>
      </c>
      <c r="K42" s="10" t="n">
        <f aca="false">Kluppierungsprotokoll!K42/$B$6</f>
        <v>0</v>
      </c>
      <c r="L42" s="10" t="n">
        <f aca="false">Kluppierungsprotokoll!L42/$B$6</f>
        <v>0</v>
      </c>
      <c r="M42" s="10" t="n">
        <f aca="false">Kluppierungsprotokoll!M42/$B$6</f>
        <v>0</v>
      </c>
      <c r="N42" s="10" t="n">
        <f aca="false">Kluppierungsprotokoll!N42/$B$6</f>
        <v>0</v>
      </c>
      <c r="O42" s="10" t="n">
        <f aca="false">Kluppierungsprotokoll!O42/$B$6</f>
        <v>0</v>
      </c>
      <c r="P42" s="10" t="n">
        <f aca="false">Kluppierungsprotokoll!P42/$B$6</f>
        <v>0</v>
      </c>
      <c r="Q42" s="10" t="n">
        <f aca="false">Kluppierungsprotokoll!Q42/$B$6</f>
        <v>0</v>
      </c>
      <c r="R42" s="10" t="n">
        <f aca="false">Kluppierungsprotokoll!R42/$B$6</f>
        <v>0</v>
      </c>
      <c r="S42" s="10" t="n">
        <f aca="false">Kluppierungsprotokoll!S42/$B$6</f>
        <v>0</v>
      </c>
    </row>
    <row r="43" customFormat="false" ht="15.75" hidden="false" customHeight="false" outlineLevel="0" collapsed="false">
      <c r="A43" s="10" t="n">
        <f aca="false">Kluppierungsprotokoll!A43</f>
        <v>0</v>
      </c>
      <c r="B43" s="10" t="n">
        <f aca="false">Kluppierungsprotokoll!B43</f>
        <v>0</v>
      </c>
      <c r="C43" s="10" t="n">
        <f aca="false">Kluppierungsprotokoll!C43/$B$6</f>
        <v>0</v>
      </c>
      <c r="D43" s="10" t="n">
        <f aca="false">Kluppierungsprotokoll!D43/$B$6</f>
        <v>0</v>
      </c>
      <c r="E43" s="10" t="n">
        <f aca="false">Kluppierungsprotokoll!E43/$B$6</f>
        <v>0</v>
      </c>
      <c r="F43" s="10" t="n">
        <f aca="false">Kluppierungsprotokoll!F43/$B$6</f>
        <v>0</v>
      </c>
      <c r="G43" s="10" t="n">
        <f aca="false">Kluppierungsprotokoll!G43/$B$6</f>
        <v>0</v>
      </c>
      <c r="H43" s="10" t="n">
        <f aca="false">Kluppierungsprotokoll!H43/$B$6</f>
        <v>0</v>
      </c>
      <c r="I43" s="10" t="n">
        <f aca="false">Kluppierungsprotokoll!I43/$B$6</f>
        <v>0</v>
      </c>
      <c r="J43" s="10" t="n">
        <f aca="false">Kluppierungsprotokoll!J43/$B$6</f>
        <v>0</v>
      </c>
      <c r="K43" s="10" t="n">
        <f aca="false">Kluppierungsprotokoll!K43/$B$6</f>
        <v>0</v>
      </c>
      <c r="L43" s="10" t="n">
        <f aca="false">Kluppierungsprotokoll!L43/$B$6</f>
        <v>0</v>
      </c>
      <c r="M43" s="10" t="n">
        <f aca="false">Kluppierungsprotokoll!M43/$B$6</f>
        <v>0</v>
      </c>
      <c r="N43" s="10" t="n">
        <f aca="false">Kluppierungsprotokoll!N43/$B$6</f>
        <v>0</v>
      </c>
      <c r="O43" s="10" t="n">
        <f aca="false">Kluppierungsprotokoll!O43/$B$6</f>
        <v>0</v>
      </c>
      <c r="P43" s="10" t="n">
        <f aca="false">Kluppierungsprotokoll!P43/$B$6</f>
        <v>0</v>
      </c>
      <c r="Q43" s="10" t="n">
        <f aca="false">Kluppierungsprotokoll!Q43/$B$6</f>
        <v>0</v>
      </c>
      <c r="R43" s="10" t="n">
        <f aca="false">Kluppierungsprotokoll!R43/$B$6</f>
        <v>0</v>
      </c>
      <c r="S43" s="10" t="n">
        <f aca="false">Kluppierungsprotokoll!S43/$B$6</f>
        <v>0</v>
      </c>
    </row>
    <row r="44" customFormat="false" ht="15.75" hidden="false" customHeight="false" outlineLevel="0" collapsed="false">
      <c r="A44" s="10" t="n">
        <f aca="false">Kluppierungsprotokoll!A44</f>
        <v>0</v>
      </c>
      <c r="B44" s="10" t="n">
        <f aca="false">Kluppierungsprotokoll!B44</f>
        <v>0</v>
      </c>
      <c r="C44" s="10" t="n">
        <f aca="false">Kluppierungsprotokoll!C44/$B$6</f>
        <v>0</v>
      </c>
      <c r="D44" s="10" t="n">
        <f aca="false">Kluppierungsprotokoll!D44/$B$6</f>
        <v>0</v>
      </c>
      <c r="E44" s="10" t="n">
        <f aca="false">Kluppierungsprotokoll!E44/$B$6</f>
        <v>0</v>
      </c>
      <c r="F44" s="10" t="n">
        <f aca="false">Kluppierungsprotokoll!F44/$B$6</f>
        <v>0</v>
      </c>
      <c r="G44" s="10" t="n">
        <f aca="false">Kluppierungsprotokoll!G44/$B$6</f>
        <v>0</v>
      </c>
      <c r="H44" s="10" t="n">
        <f aca="false">Kluppierungsprotokoll!H44/$B$6</f>
        <v>0</v>
      </c>
      <c r="I44" s="10" t="n">
        <f aca="false">Kluppierungsprotokoll!I44/$B$6</f>
        <v>0</v>
      </c>
      <c r="J44" s="10" t="n">
        <f aca="false">Kluppierungsprotokoll!J44/$B$6</f>
        <v>0</v>
      </c>
      <c r="K44" s="10" t="n">
        <f aca="false">Kluppierungsprotokoll!K44/$B$6</f>
        <v>0</v>
      </c>
      <c r="L44" s="10" t="n">
        <f aca="false">Kluppierungsprotokoll!L44/$B$6</f>
        <v>0</v>
      </c>
      <c r="M44" s="10" t="n">
        <f aca="false">Kluppierungsprotokoll!M44/$B$6</f>
        <v>0</v>
      </c>
      <c r="N44" s="10" t="n">
        <f aca="false">Kluppierungsprotokoll!N44/$B$6</f>
        <v>0</v>
      </c>
      <c r="O44" s="10" t="n">
        <f aca="false">Kluppierungsprotokoll!O44/$B$6</f>
        <v>0</v>
      </c>
      <c r="P44" s="10" t="n">
        <f aca="false">Kluppierungsprotokoll!P44/$B$6</f>
        <v>0</v>
      </c>
      <c r="Q44" s="10" t="n">
        <f aca="false">Kluppierungsprotokoll!Q44/$B$6</f>
        <v>0</v>
      </c>
      <c r="R44" s="10" t="n">
        <f aca="false">Kluppierungsprotokoll!R44/$B$6</f>
        <v>0</v>
      </c>
      <c r="S44" s="10" t="n">
        <f aca="false">Kluppierungsprotokoll!S44/$B$6</f>
        <v>0</v>
      </c>
    </row>
    <row r="45" customFormat="false" ht="15.75" hidden="false" customHeight="false" outlineLevel="0" collapsed="false">
      <c r="A45" s="10" t="n">
        <f aca="false">Kluppierungsprotokoll!A45</f>
        <v>0</v>
      </c>
      <c r="B45" s="10" t="n">
        <f aca="false">Kluppierungsprotokoll!B45</f>
        <v>0</v>
      </c>
      <c r="C45" s="10" t="n">
        <f aca="false">Kluppierungsprotokoll!C45/$B$6</f>
        <v>0</v>
      </c>
      <c r="D45" s="10" t="n">
        <f aca="false">Kluppierungsprotokoll!D45/$B$6</f>
        <v>0</v>
      </c>
      <c r="E45" s="10" t="n">
        <f aca="false">Kluppierungsprotokoll!E45/$B$6</f>
        <v>0</v>
      </c>
      <c r="F45" s="10" t="n">
        <f aca="false">Kluppierungsprotokoll!F45/$B$6</f>
        <v>0</v>
      </c>
      <c r="G45" s="10" t="n">
        <f aca="false">Kluppierungsprotokoll!G45/$B$6</f>
        <v>0</v>
      </c>
      <c r="H45" s="10" t="n">
        <f aca="false">Kluppierungsprotokoll!H45/$B$6</f>
        <v>0</v>
      </c>
      <c r="I45" s="10" t="n">
        <f aca="false">Kluppierungsprotokoll!I45/$B$6</f>
        <v>0</v>
      </c>
      <c r="J45" s="10" t="n">
        <f aca="false">Kluppierungsprotokoll!J45/$B$6</f>
        <v>0</v>
      </c>
      <c r="K45" s="10" t="n">
        <f aca="false">Kluppierungsprotokoll!K45/$B$6</f>
        <v>0</v>
      </c>
      <c r="L45" s="10" t="n">
        <f aca="false">Kluppierungsprotokoll!L45/$B$6</f>
        <v>0</v>
      </c>
      <c r="M45" s="10" t="n">
        <f aca="false">Kluppierungsprotokoll!M45/$B$6</f>
        <v>0</v>
      </c>
      <c r="N45" s="10" t="n">
        <f aca="false">Kluppierungsprotokoll!N45/$B$6</f>
        <v>0</v>
      </c>
      <c r="O45" s="10" t="n">
        <f aca="false">Kluppierungsprotokoll!O45/$B$6</f>
        <v>0</v>
      </c>
      <c r="P45" s="10" t="n">
        <f aca="false">Kluppierungsprotokoll!P45/$B$6</f>
        <v>0</v>
      </c>
      <c r="Q45" s="10" t="n">
        <f aca="false">Kluppierungsprotokoll!Q45/$B$6</f>
        <v>0</v>
      </c>
      <c r="R45" s="10" t="n">
        <f aca="false">Kluppierungsprotokoll!R45/$B$6</f>
        <v>0</v>
      </c>
      <c r="S45" s="10" t="n">
        <f aca="false">Kluppierungsprotokoll!S45/$B$6</f>
        <v>0</v>
      </c>
    </row>
    <row r="46" customFormat="false" ht="15.75" hidden="false" customHeight="false" outlineLevel="0" collapsed="false">
      <c r="A46" s="10" t="n">
        <f aca="false">Kluppierungsprotokoll!A46</f>
        <v>0</v>
      </c>
      <c r="B46" s="10" t="n">
        <f aca="false">Kluppierungsprotokoll!B46</f>
        <v>0</v>
      </c>
      <c r="C46" s="10" t="n">
        <f aca="false">Kluppierungsprotokoll!C46/$B$6</f>
        <v>0</v>
      </c>
      <c r="D46" s="10" t="n">
        <f aca="false">Kluppierungsprotokoll!D46/$B$6</f>
        <v>0</v>
      </c>
      <c r="E46" s="10" t="n">
        <f aca="false">Kluppierungsprotokoll!E46/$B$6</f>
        <v>0</v>
      </c>
      <c r="F46" s="10" t="n">
        <f aca="false">Kluppierungsprotokoll!F46/$B$6</f>
        <v>0</v>
      </c>
      <c r="G46" s="10" t="n">
        <f aca="false">Kluppierungsprotokoll!G46/$B$6</f>
        <v>0</v>
      </c>
      <c r="H46" s="10" t="n">
        <f aca="false">Kluppierungsprotokoll!H46/$B$6</f>
        <v>0</v>
      </c>
      <c r="I46" s="10" t="n">
        <f aca="false">Kluppierungsprotokoll!I46/$B$6</f>
        <v>0</v>
      </c>
      <c r="J46" s="10" t="n">
        <f aca="false">Kluppierungsprotokoll!J46/$B$6</f>
        <v>0</v>
      </c>
      <c r="K46" s="10" t="n">
        <f aca="false">Kluppierungsprotokoll!K46/$B$6</f>
        <v>0</v>
      </c>
      <c r="L46" s="10" t="n">
        <f aca="false">Kluppierungsprotokoll!L46/$B$6</f>
        <v>0</v>
      </c>
      <c r="M46" s="10" t="n">
        <f aca="false">Kluppierungsprotokoll!M46/$B$6</f>
        <v>0</v>
      </c>
      <c r="N46" s="10" t="n">
        <f aca="false">Kluppierungsprotokoll!N46/$B$6</f>
        <v>0</v>
      </c>
      <c r="O46" s="10" t="n">
        <f aca="false">Kluppierungsprotokoll!O46/$B$6</f>
        <v>0</v>
      </c>
      <c r="P46" s="10" t="n">
        <f aca="false">Kluppierungsprotokoll!P46/$B$6</f>
        <v>0</v>
      </c>
      <c r="Q46" s="10" t="n">
        <f aca="false">Kluppierungsprotokoll!Q46/$B$6</f>
        <v>0</v>
      </c>
      <c r="R46" s="10" t="n">
        <f aca="false">Kluppierungsprotokoll!R46/$B$6</f>
        <v>0</v>
      </c>
      <c r="S46" s="10" t="n">
        <f aca="false">Kluppierungsprotokoll!S46/$B$6</f>
        <v>0</v>
      </c>
    </row>
    <row r="47" customFormat="false" ht="15.75" hidden="false" customHeight="false" outlineLevel="0" collapsed="false">
      <c r="A47" s="10" t="n">
        <f aca="false">Kluppierungsprotokoll!A47</f>
        <v>0</v>
      </c>
      <c r="B47" s="10" t="n">
        <f aca="false">Kluppierungsprotokoll!B47</f>
        <v>0</v>
      </c>
      <c r="C47" s="10" t="n">
        <f aca="false">Kluppierungsprotokoll!C47/$B$6</f>
        <v>0</v>
      </c>
      <c r="D47" s="10" t="n">
        <f aca="false">Kluppierungsprotokoll!D47/$B$6</f>
        <v>0</v>
      </c>
      <c r="E47" s="10" t="n">
        <f aca="false">Kluppierungsprotokoll!E47/$B$6</f>
        <v>0</v>
      </c>
      <c r="F47" s="10" t="n">
        <f aca="false">Kluppierungsprotokoll!F47/$B$6</f>
        <v>0</v>
      </c>
      <c r="G47" s="10" t="n">
        <f aca="false">Kluppierungsprotokoll!G47/$B$6</f>
        <v>0</v>
      </c>
      <c r="H47" s="10" t="n">
        <f aca="false">Kluppierungsprotokoll!H47/$B$6</f>
        <v>0</v>
      </c>
      <c r="I47" s="10" t="n">
        <f aca="false">Kluppierungsprotokoll!I47/$B$6</f>
        <v>0</v>
      </c>
      <c r="J47" s="10" t="n">
        <f aca="false">Kluppierungsprotokoll!J47/$B$6</f>
        <v>0</v>
      </c>
      <c r="K47" s="10" t="n">
        <f aca="false">Kluppierungsprotokoll!K47/$B$6</f>
        <v>0</v>
      </c>
      <c r="L47" s="10" t="n">
        <f aca="false">Kluppierungsprotokoll!L47/$B$6</f>
        <v>0</v>
      </c>
      <c r="M47" s="10" t="n">
        <f aca="false">Kluppierungsprotokoll!M47/$B$6</f>
        <v>0</v>
      </c>
      <c r="N47" s="10" t="n">
        <f aca="false">Kluppierungsprotokoll!N47/$B$6</f>
        <v>0</v>
      </c>
      <c r="O47" s="10" t="n">
        <f aca="false">Kluppierungsprotokoll!O47/$B$6</f>
        <v>0</v>
      </c>
      <c r="P47" s="10" t="n">
        <f aca="false">Kluppierungsprotokoll!P47/$B$6</f>
        <v>0</v>
      </c>
      <c r="Q47" s="10" t="n">
        <f aca="false">Kluppierungsprotokoll!Q47/$B$6</f>
        <v>0</v>
      </c>
      <c r="R47" s="10" t="n">
        <f aca="false">Kluppierungsprotokoll!R47/$B$6</f>
        <v>0</v>
      </c>
      <c r="S47" s="10" t="n">
        <f aca="false">Kluppierungsprotokoll!S47/$B$6</f>
        <v>0</v>
      </c>
    </row>
    <row r="48" customFormat="false" ht="15.75" hidden="false" customHeight="false" outlineLevel="0" collapsed="false">
      <c r="A48" s="10" t="n">
        <f aca="false">Kluppierungsprotokoll!A48</f>
        <v>0</v>
      </c>
      <c r="B48" s="10" t="n">
        <f aca="false">Kluppierungsprotokoll!B48</f>
        <v>0</v>
      </c>
      <c r="C48" s="10" t="n">
        <f aca="false">Kluppierungsprotokoll!C48/$B$6</f>
        <v>0</v>
      </c>
      <c r="D48" s="10" t="n">
        <f aca="false">Kluppierungsprotokoll!D48/$B$6</f>
        <v>0</v>
      </c>
      <c r="E48" s="10" t="n">
        <f aca="false">Kluppierungsprotokoll!E48/$B$6</f>
        <v>0</v>
      </c>
      <c r="F48" s="10" t="n">
        <f aca="false">Kluppierungsprotokoll!F48/$B$6</f>
        <v>0</v>
      </c>
      <c r="G48" s="10" t="n">
        <f aca="false">Kluppierungsprotokoll!G48/$B$6</f>
        <v>0</v>
      </c>
      <c r="H48" s="10" t="n">
        <f aca="false">Kluppierungsprotokoll!H48/$B$6</f>
        <v>0</v>
      </c>
      <c r="I48" s="10" t="n">
        <f aca="false">Kluppierungsprotokoll!I48/$B$6</f>
        <v>0</v>
      </c>
      <c r="J48" s="10" t="n">
        <f aca="false">Kluppierungsprotokoll!J48/$B$6</f>
        <v>0</v>
      </c>
      <c r="K48" s="10" t="n">
        <f aca="false">Kluppierungsprotokoll!K48/$B$6</f>
        <v>0</v>
      </c>
      <c r="L48" s="10" t="n">
        <f aca="false">Kluppierungsprotokoll!L48/$B$6</f>
        <v>0</v>
      </c>
      <c r="M48" s="10" t="n">
        <f aca="false">Kluppierungsprotokoll!M48/$B$6</f>
        <v>0</v>
      </c>
      <c r="N48" s="10" t="n">
        <f aca="false">Kluppierungsprotokoll!N48/$B$6</f>
        <v>0</v>
      </c>
      <c r="O48" s="10" t="n">
        <f aca="false">Kluppierungsprotokoll!O48/$B$6</f>
        <v>0</v>
      </c>
      <c r="P48" s="10" t="n">
        <f aca="false">Kluppierungsprotokoll!P48/$B$6</f>
        <v>0</v>
      </c>
      <c r="Q48" s="10" t="n">
        <f aca="false">Kluppierungsprotokoll!Q48/$B$6</f>
        <v>0</v>
      </c>
      <c r="R48" s="10" t="n">
        <f aca="false">Kluppierungsprotokoll!R48/$B$6</f>
        <v>0</v>
      </c>
      <c r="S48" s="10" t="n">
        <f aca="false">Kluppierungsprotokoll!S48/$B$6</f>
        <v>0</v>
      </c>
    </row>
    <row r="49" customFormat="false" ht="15.75" hidden="false" customHeight="false" outlineLevel="0" collapsed="false">
      <c r="A49" s="10" t="n">
        <f aca="false">Kluppierungsprotokoll!A49</f>
        <v>0</v>
      </c>
      <c r="B49" s="10" t="n">
        <f aca="false">Kluppierungsprotokoll!B49</f>
        <v>0</v>
      </c>
      <c r="C49" s="10" t="n">
        <f aca="false">Kluppierungsprotokoll!C49/$B$6</f>
        <v>0</v>
      </c>
      <c r="D49" s="10" t="n">
        <f aca="false">Kluppierungsprotokoll!D49/$B$6</f>
        <v>0</v>
      </c>
      <c r="E49" s="10" t="n">
        <f aca="false">Kluppierungsprotokoll!E49/$B$6</f>
        <v>0</v>
      </c>
      <c r="F49" s="10" t="n">
        <f aca="false">Kluppierungsprotokoll!F49/$B$6</f>
        <v>0</v>
      </c>
      <c r="G49" s="10" t="n">
        <f aca="false">Kluppierungsprotokoll!G49/$B$6</f>
        <v>0</v>
      </c>
      <c r="H49" s="10" t="n">
        <f aca="false">Kluppierungsprotokoll!H49/$B$6</f>
        <v>0</v>
      </c>
      <c r="I49" s="10" t="n">
        <f aca="false">Kluppierungsprotokoll!I49/$B$6</f>
        <v>0</v>
      </c>
      <c r="J49" s="10" t="n">
        <f aca="false">Kluppierungsprotokoll!J49/$B$6</f>
        <v>0</v>
      </c>
      <c r="K49" s="10" t="n">
        <f aca="false">Kluppierungsprotokoll!K49/$B$6</f>
        <v>0</v>
      </c>
      <c r="L49" s="10" t="n">
        <f aca="false">Kluppierungsprotokoll!L49/$B$6</f>
        <v>0</v>
      </c>
      <c r="M49" s="10" t="n">
        <f aca="false">Kluppierungsprotokoll!M49/$B$6</f>
        <v>0</v>
      </c>
      <c r="N49" s="10" t="n">
        <f aca="false">Kluppierungsprotokoll!N49/$B$6</f>
        <v>0</v>
      </c>
      <c r="O49" s="10" t="n">
        <f aca="false">Kluppierungsprotokoll!O49/$B$6</f>
        <v>0</v>
      </c>
      <c r="P49" s="10" t="n">
        <f aca="false">Kluppierungsprotokoll!P49/$B$6</f>
        <v>0</v>
      </c>
      <c r="Q49" s="10" t="n">
        <f aca="false">Kluppierungsprotokoll!Q49/$B$6</f>
        <v>0</v>
      </c>
      <c r="R49" s="10" t="n">
        <f aca="false">Kluppierungsprotokoll!R49/$B$6</f>
        <v>0</v>
      </c>
      <c r="S49" s="10" t="n">
        <f aca="false">Kluppierungsprotokoll!S49/$B$6</f>
        <v>0</v>
      </c>
    </row>
    <row r="50" customFormat="false" ht="15.75" hidden="false" customHeight="false" outlineLevel="0" collapsed="false">
      <c r="A50" s="10" t="n">
        <f aca="false">Kluppierungsprotokoll!A50</f>
        <v>0</v>
      </c>
      <c r="B50" s="10" t="n">
        <f aca="false">Kluppierungsprotokoll!B50</f>
        <v>0</v>
      </c>
      <c r="C50" s="10" t="n">
        <f aca="false">Kluppierungsprotokoll!C50/$B$6</f>
        <v>0</v>
      </c>
      <c r="D50" s="10" t="n">
        <f aca="false">Kluppierungsprotokoll!D50/$B$6</f>
        <v>0</v>
      </c>
      <c r="E50" s="10" t="n">
        <f aca="false">Kluppierungsprotokoll!E50/$B$6</f>
        <v>0</v>
      </c>
      <c r="F50" s="10" t="n">
        <f aca="false">Kluppierungsprotokoll!F50/$B$6</f>
        <v>0</v>
      </c>
      <c r="G50" s="10" t="n">
        <f aca="false">Kluppierungsprotokoll!G50/$B$6</f>
        <v>0</v>
      </c>
      <c r="H50" s="10" t="n">
        <f aca="false">Kluppierungsprotokoll!H50/$B$6</f>
        <v>0</v>
      </c>
      <c r="I50" s="10" t="n">
        <f aca="false">Kluppierungsprotokoll!I50/$B$6</f>
        <v>0</v>
      </c>
      <c r="J50" s="10" t="n">
        <f aca="false">Kluppierungsprotokoll!J50/$B$6</f>
        <v>0</v>
      </c>
      <c r="K50" s="10" t="n">
        <f aca="false">Kluppierungsprotokoll!K50/$B$6</f>
        <v>0</v>
      </c>
      <c r="L50" s="10" t="n">
        <f aca="false">Kluppierungsprotokoll!L50/$B$6</f>
        <v>0</v>
      </c>
      <c r="M50" s="10" t="n">
        <f aca="false">Kluppierungsprotokoll!M50/$B$6</f>
        <v>0</v>
      </c>
      <c r="N50" s="10" t="n">
        <f aca="false">Kluppierungsprotokoll!N50/$B$6</f>
        <v>0</v>
      </c>
      <c r="O50" s="10" t="n">
        <f aca="false">Kluppierungsprotokoll!O50/$B$6</f>
        <v>0</v>
      </c>
      <c r="P50" s="10" t="n">
        <f aca="false">Kluppierungsprotokoll!P50/$B$6</f>
        <v>0</v>
      </c>
      <c r="Q50" s="10" t="n">
        <f aca="false">Kluppierungsprotokoll!Q50/$B$6</f>
        <v>0</v>
      </c>
      <c r="R50" s="10" t="n">
        <f aca="false">Kluppierungsprotokoll!R50/$B$6</f>
        <v>0</v>
      </c>
      <c r="S50" s="10" t="n">
        <f aca="false">Kluppierungsprotokoll!S50/$B$6</f>
        <v>0</v>
      </c>
    </row>
    <row r="51" customFormat="false" ht="15.75" hidden="false" customHeight="false" outlineLevel="0" collapsed="false">
      <c r="A51" s="11" t="n">
        <f aca="false">Kluppierungsprotokoll!A51</f>
        <v>0</v>
      </c>
      <c r="B51" s="11" t="n">
        <f aca="false">Kluppierungsprotokoll!B51</f>
        <v>0</v>
      </c>
      <c r="C51" s="11" t="n">
        <f aca="false">Kluppierungsprotokoll!C51/$B$6</f>
        <v>0</v>
      </c>
      <c r="D51" s="11" t="n">
        <f aca="false">Kluppierungsprotokoll!D51/$B$6</f>
        <v>0</v>
      </c>
      <c r="E51" s="11" t="n">
        <f aca="false">Kluppierungsprotokoll!E51/$B$6</f>
        <v>0</v>
      </c>
      <c r="F51" s="11" t="n">
        <f aca="false">Kluppierungsprotokoll!F51/$B$6</f>
        <v>0</v>
      </c>
      <c r="G51" s="11" t="n">
        <f aca="false">Kluppierungsprotokoll!G51/$B$6</f>
        <v>0</v>
      </c>
      <c r="H51" s="11" t="n">
        <f aca="false">Kluppierungsprotokoll!H51/$B$6</f>
        <v>0</v>
      </c>
      <c r="I51" s="11" t="n">
        <f aca="false">Kluppierungsprotokoll!I51/$B$6</f>
        <v>0</v>
      </c>
      <c r="J51" s="11" t="n">
        <f aca="false">Kluppierungsprotokoll!J51/$B$6</f>
        <v>0</v>
      </c>
      <c r="K51" s="11" t="n">
        <f aca="false">Kluppierungsprotokoll!K51/$B$6</f>
        <v>0</v>
      </c>
      <c r="L51" s="11" t="n">
        <f aca="false">Kluppierungsprotokoll!L51/$B$6</f>
        <v>0</v>
      </c>
      <c r="M51" s="11" t="n">
        <f aca="false">Kluppierungsprotokoll!M51/$B$6</f>
        <v>0</v>
      </c>
      <c r="N51" s="11" t="n">
        <f aca="false">Kluppierungsprotokoll!N51/$B$6</f>
        <v>0</v>
      </c>
      <c r="O51" s="11" t="n">
        <f aca="false">Kluppierungsprotokoll!O51/$B$6</f>
        <v>0</v>
      </c>
      <c r="P51" s="11" t="n">
        <f aca="false">Kluppierungsprotokoll!P51/$B$6</f>
        <v>0</v>
      </c>
      <c r="Q51" s="11" t="n">
        <f aca="false">Kluppierungsprotokoll!Q51/$B$6</f>
        <v>0</v>
      </c>
      <c r="R51" s="11" t="n">
        <f aca="false">Kluppierungsprotokoll!R51/$B$6</f>
        <v>0</v>
      </c>
      <c r="S51" s="11" t="n">
        <f aca="false">Kluppierungsprotokoll!S51/$B$6</f>
        <v>0</v>
      </c>
    </row>
  </sheetData>
  <sheetProtection algorithmName="SHA-512" hashValue="XpS00KFnYI22RIeN4mGxTW4J2x2AQ/4rFykj440NvsKywhHJIkHQrytFqy6nUlfLGDxR3G35NrCB2bb2VZoxbw==" saltValue="BphPnjAcquPZ29rXKs2PcA==" spinCount="100000" sheet="true" objects="true" scenarios="true"/>
  <printOptions headings="false" gridLines="false" gridLinesSet="true" horizontalCentered="false" verticalCentered="false"/>
  <pageMargins left="0.7" right="0.7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5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00390625" defaultRowHeight="15.75" zeroHeight="false" outlineLevelRow="0" outlineLevelCol="0"/>
  <cols>
    <col collapsed="false" customWidth="true" hidden="false" outlineLevel="0" max="1" min="1" style="0" width="17.83"/>
    <col collapsed="false" customWidth="true" hidden="false" outlineLevel="0" max="2" min="2" style="0" width="12"/>
  </cols>
  <sheetData>
    <row r="1" customFormat="false" ht="21" hidden="false" customHeight="true" outlineLevel="0" collapsed="false">
      <c r="A1" s="24" t="s">
        <v>44</v>
      </c>
    </row>
    <row r="2" customFormat="false" ht="15.75" hidden="false" customHeight="false" outlineLevel="0" collapsed="false">
      <c r="A2" s="25" t="s">
        <v>45</v>
      </c>
    </row>
    <row r="3" customFormat="false" ht="15.75" hidden="false" customHeight="false" outlineLevel="0" collapsed="false">
      <c r="A3" s="26" t="s">
        <v>1</v>
      </c>
    </row>
    <row r="4" customFormat="false" ht="15.75" hidden="false" customHeight="false" outlineLevel="0" collapsed="false">
      <c r="A4" s="26" t="s">
        <v>3</v>
      </c>
    </row>
    <row r="5" customFormat="false" ht="15.75" hidden="false" customHeight="false" outlineLevel="0" collapsed="false">
      <c r="A5" s="26" t="s">
        <v>4</v>
      </c>
    </row>
    <row r="6" customFormat="false" ht="15.75" hidden="false" customHeight="false" outlineLevel="0" collapsed="false">
      <c r="A6" s="26" t="s">
        <v>5</v>
      </c>
      <c r="B6" s="27" t="n">
        <f aca="false">Kluppierungsprotokoll!B6</f>
        <v>0.94</v>
      </c>
      <c r="C6" s="26" t="s">
        <v>6</v>
      </c>
    </row>
    <row r="8" customFormat="false" ht="51" hidden="false" customHeight="true" outlineLevel="0" collapsed="false">
      <c r="A8" s="28" t="s">
        <v>7</v>
      </c>
      <c r="B8" s="29" t="s">
        <v>8</v>
      </c>
      <c r="C8" s="29" t="s">
        <v>9</v>
      </c>
      <c r="D8" s="29" t="s">
        <v>10</v>
      </c>
      <c r="E8" s="29" t="s">
        <v>11</v>
      </c>
      <c r="F8" s="29" t="s">
        <v>12</v>
      </c>
      <c r="G8" s="29" t="s">
        <v>13</v>
      </c>
      <c r="H8" s="29" t="s">
        <v>14</v>
      </c>
      <c r="I8" s="29" t="s">
        <v>15</v>
      </c>
      <c r="J8" s="29" t="s">
        <v>16</v>
      </c>
      <c r="K8" s="29" t="s">
        <v>17</v>
      </c>
      <c r="L8" s="29" t="s">
        <v>18</v>
      </c>
      <c r="M8" s="29" t="s">
        <v>19</v>
      </c>
      <c r="N8" s="29" t="s">
        <v>20</v>
      </c>
      <c r="O8" s="29" t="s">
        <v>21</v>
      </c>
      <c r="P8" s="29" t="s">
        <v>22</v>
      </c>
      <c r="Q8" s="29" t="s">
        <v>23</v>
      </c>
      <c r="R8" s="29" t="s">
        <v>24</v>
      </c>
      <c r="S8" s="29" t="s">
        <v>25</v>
      </c>
    </row>
    <row r="9" customFormat="false" ht="15.75" hidden="false" customHeight="false" outlineLevel="0" collapsed="false">
      <c r="A9" s="9" t="n">
        <f aca="false">Kluppierungsprotokoll!A9</f>
        <v>18</v>
      </c>
      <c r="B9" s="9" t="n">
        <f aca="false">Kluppierungsprotokoll!B9</f>
        <v>0.21</v>
      </c>
      <c r="C9" s="9" t="n">
        <f aca="false">Kluppierungsprotokoll!C9*($A9/200)^2*PI()</f>
        <v>0.737960114328242</v>
      </c>
      <c r="D9" s="9" t="n">
        <f aca="false">Kluppierungsprotokoll!D9*($A9/200)^2*PI()</f>
        <v>0</v>
      </c>
      <c r="E9" s="9" t="n">
        <f aca="false">Kluppierungsprotokoll!E9*($A9/200)^2*PI()</f>
        <v>0</v>
      </c>
      <c r="F9" s="9" t="n">
        <f aca="false">Kluppierungsprotokoll!F9*($A9/200)^2*PI()</f>
        <v>0</v>
      </c>
      <c r="G9" s="9" t="n">
        <f aca="false">Kluppierungsprotokoll!G9*($A9/200)^2*PI()</f>
        <v>0</v>
      </c>
      <c r="H9" s="9" t="n">
        <f aca="false">Kluppierungsprotokoll!H9*($A9/200)^2*PI()</f>
        <v>0</v>
      </c>
      <c r="I9" s="9" t="n">
        <f aca="false">Kluppierungsprotokoll!I9*($A9/200)^2*PI()</f>
        <v>0</v>
      </c>
      <c r="J9" s="9" t="n">
        <f aca="false">Kluppierungsprotokoll!J9*($A9/200)^2*PI()</f>
        <v>0</v>
      </c>
      <c r="K9" s="9" t="n">
        <f aca="false">Kluppierungsprotokoll!K9*($A9/200)^2*PI()</f>
        <v>0</v>
      </c>
      <c r="L9" s="9" t="n">
        <f aca="false">Kluppierungsprotokoll!L9*($A9/200)^2*PI()</f>
        <v>0</v>
      </c>
      <c r="M9" s="9" t="n">
        <f aca="false">Kluppierungsprotokoll!M9*($A9/200)^2*PI()</f>
        <v>0</v>
      </c>
      <c r="N9" s="9" t="n">
        <f aca="false">Kluppierungsprotokoll!N9*($A9/200)^2*PI()</f>
        <v>0</v>
      </c>
      <c r="O9" s="9" t="n">
        <f aca="false">Kluppierungsprotokoll!O9*($A9/200)^2*PI()</f>
        <v>0</v>
      </c>
      <c r="P9" s="9" t="n">
        <f aca="false">Kluppierungsprotokoll!P9*($A9/200)^2*PI()</f>
        <v>0</v>
      </c>
      <c r="Q9" s="9" t="n">
        <f aca="false">Kluppierungsprotokoll!Q9*($A9/200)^2*PI()</f>
        <v>0</v>
      </c>
      <c r="R9" s="9" t="n">
        <f aca="false">Kluppierungsprotokoll!R9*($A9/200)^2*PI()</f>
        <v>0</v>
      </c>
      <c r="S9" s="9" t="n">
        <f aca="false">Kluppierungsprotokoll!S9*($A9/200)^2*PI()</f>
        <v>0</v>
      </c>
    </row>
    <row r="10" customFormat="false" ht="15.75" hidden="false" customHeight="false" outlineLevel="0" collapsed="false">
      <c r="A10" s="10" t="n">
        <f aca="false">Kluppierungsprotokoll!A10</f>
        <v>22</v>
      </c>
      <c r="B10" s="10" t="n">
        <f aca="false">Kluppierungsprotokoll!B10</f>
        <v>0.34</v>
      </c>
      <c r="C10" s="10" t="n">
        <f aca="false">Kluppierungsprotokoll!C10*($A10/200)^2*PI()</f>
        <v>1.14039813325309</v>
      </c>
      <c r="D10" s="10" t="n">
        <f aca="false">Kluppierungsprotokoll!D10*($A10/200)^2*PI()</f>
        <v>0</v>
      </c>
      <c r="E10" s="10" t="n">
        <f aca="false">Kluppierungsprotokoll!E10*($A10/200)^2*PI()</f>
        <v>0</v>
      </c>
      <c r="F10" s="10" t="n">
        <f aca="false">Kluppierungsprotokoll!F10*($A10/200)^2*PI()</f>
        <v>0</v>
      </c>
      <c r="G10" s="10" t="n">
        <f aca="false">Kluppierungsprotokoll!G10*($A10/200)^2*PI()</f>
        <v>0</v>
      </c>
      <c r="H10" s="10" t="n">
        <f aca="false">Kluppierungsprotokoll!H10*($A10/200)^2*PI()</f>
        <v>0</v>
      </c>
      <c r="I10" s="10" t="n">
        <f aca="false">Kluppierungsprotokoll!I10*($A10/200)^2*PI()</f>
        <v>0</v>
      </c>
      <c r="J10" s="10" t="n">
        <f aca="false">Kluppierungsprotokoll!J10*($A10/200)^2*PI()</f>
        <v>0</v>
      </c>
      <c r="K10" s="10" t="n">
        <f aca="false">Kluppierungsprotokoll!K10*($A10/200)^2*PI()</f>
        <v>0</v>
      </c>
      <c r="L10" s="10" t="n">
        <f aca="false">Kluppierungsprotokoll!L10*($A10/200)^2*PI()</f>
        <v>0</v>
      </c>
      <c r="M10" s="10" t="n">
        <f aca="false">Kluppierungsprotokoll!M10*($A10/200)^2*PI()</f>
        <v>0</v>
      </c>
      <c r="N10" s="10" t="n">
        <f aca="false">Kluppierungsprotokoll!N10*($A10/200)^2*PI()</f>
        <v>0</v>
      </c>
      <c r="O10" s="10" t="n">
        <f aca="false">Kluppierungsprotokoll!O10*($A10/200)^2*PI()</f>
        <v>0</v>
      </c>
      <c r="P10" s="10" t="n">
        <f aca="false">Kluppierungsprotokoll!P10*($A10/200)^2*PI()</f>
        <v>0</v>
      </c>
      <c r="Q10" s="10" t="n">
        <f aca="false">Kluppierungsprotokoll!Q10*($A10/200)^2*PI()</f>
        <v>0</v>
      </c>
      <c r="R10" s="10" t="n">
        <f aca="false">Kluppierungsprotokoll!R10*($A10/200)^2*PI()</f>
        <v>0</v>
      </c>
      <c r="S10" s="10" t="n">
        <f aca="false">Kluppierungsprotokoll!S10*($A10/200)^2*PI()</f>
        <v>0</v>
      </c>
    </row>
    <row r="11" customFormat="false" ht="15.75" hidden="false" customHeight="false" outlineLevel="0" collapsed="false">
      <c r="A11" s="10" t="n">
        <f aca="false">Kluppierungsprotokoll!A11</f>
        <v>26</v>
      </c>
      <c r="B11" s="10" t="n">
        <f aca="false">Kluppierungsprotokoll!B11</f>
        <v>0.53</v>
      </c>
      <c r="C11" s="10" t="n">
        <f aca="false">Kluppierungsprotokoll!C11*($A11/200)^2*PI()</f>
        <v>1.38041581198736</v>
      </c>
      <c r="D11" s="10" t="n">
        <f aca="false">Kluppierungsprotokoll!D11*($A11/200)^2*PI()</f>
        <v>0</v>
      </c>
      <c r="E11" s="10" t="n">
        <f aca="false">Kluppierungsprotokoll!E11*($A11/200)^2*PI()</f>
        <v>0</v>
      </c>
      <c r="F11" s="10" t="n">
        <f aca="false">Kluppierungsprotokoll!F11*($A11/200)^2*PI()</f>
        <v>0</v>
      </c>
      <c r="G11" s="10" t="n">
        <f aca="false">Kluppierungsprotokoll!G11*($A11/200)^2*PI()</f>
        <v>0</v>
      </c>
      <c r="H11" s="10" t="n">
        <f aca="false">Kluppierungsprotokoll!H11*($A11/200)^2*PI()</f>
        <v>0</v>
      </c>
      <c r="I11" s="10" t="n">
        <f aca="false">Kluppierungsprotokoll!I11*($A11/200)^2*PI()</f>
        <v>0</v>
      </c>
      <c r="J11" s="10" t="n">
        <f aca="false">Kluppierungsprotokoll!J11*($A11/200)^2*PI()</f>
        <v>0</v>
      </c>
      <c r="K11" s="10" t="n">
        <f aca="false">Kluppierungsprotokoll!K11*($A11/200)^2*PI()</f>
        <v>0</v>
      </c>
      <c r="L11" s="10" t="n">
        <f aca="false">Kluppierungsprotokoll!L11*($A11/200)^2*PI()</f>
        <v>0</v>
      </c>
      <c r="M11" s="10" t="n">
        <f aca="false">Kluppierungsprotokoll!M11*($A11/200)^2*PI()</f>
        <v>0</v>
      </c>
      <c r="N11" s="10" t="n">
        <f aca="false">Kluppierungsprotokoll!N11*($A11/200)^2*PI()</f>
        <v>0</v>
      </c>
      <c r="O11" s="10" t="n">
        <f aca="false">Kluppierungsprotokoll!O11*($A11/200)^2*PI()</f>
        <v>0</v>
      </c>
      <c r="P11" s="10" t="n">
        <f aca="false">Kluppierungsprotokoll!P11*($A11/200)^2*PI()</f>
        <v>0</v>
      </c>
      <c r="Q11" s="10" t="n">
        <f aca="false">Kluppierungsprotokoll!Q11*($A11/200)^2*PI()</f>
        <v>0</v>
      </c>
      <c r="R11" s="10" t="n">
        <f aca="false">Kluppierungsprotokoll!R11*($A11/200)^2*PI()</f>
        <v>0</v>
      </c>
      <c r="S11" s="10" t="n">
        <f aca="false">Kluppierungsprotokoll!S11*($A11/200)^2*PI()</f>
        <v>0</v>
      </c>
    </row>
    <row r="12" customFormat="false" ht="15.75" hidden="false" customHeight="false" outlineLevel="0" collapsed="false">
      <c r="A12" s="10" t="n">
        <f aca="false">Kluppierungsprotokoll!A12</f>
        <v>30</v>
      </c>
      <c r="B12" s="10" t="n">
        <f aca="false">Kluppierungsprotokoll!B12</f>
        <v>0.75</v>
      </c>
      <c r="C12" s="10" t="n">
        <f aca="false">Kluppierungsprotokoll!C12*($A12/200)^2*PI()</f>
        <v>1.06028752058656</v>
      </c>
      <c r="D12" s="10" t="n">
        <f aca="false">Kluppierungsprotokoll!D12*($A12/200)^2*PI()</f>
        <v>0</v>
      </c>
      <c r="E12" s="10" t="n">
        <f aca="false">Kluppierungsprotokoll!E12*($A12/200)^2*PI()</f>
        <v>0</v>
      </c>
      <c r="F12" s="10" t="n">
        <f aca="false">Kluppierungsprotokoll!F12*($A12/200)^2*PI()</f>
        <v>0</v>
      </c>
      <c r="G12" s="10" t="n">
        <f aca="false">Kluppierungsprotokoll!G12*($A12/200)^2*PI()</f>
        <v>0</v>
      </c>
      <c r="H12" s="10" t="n">
        <f aca="false">Kluppierungsprotokoll!H12*($A12/200)^2*PI()</f>
        <v>0</v>
      </c>
      <c r="I12" s="10" t="n">
        <f aca="false">Kluppierungsprotokoll!I12*($A12/200)^2*PI()</f>
        <v>0</v>
      </c>
      <c r="J12" s="10" t="n">
        <f aca="false">Kluppierungsprotokoll!J12*($A12/200)^2*PI()</f>
        <v>0</v>
      </c>
      <c r="K12" s="10" t="n">
        <f aca="false">Kluppierungsprotokoll!K12*($A12/200)^2*PI()</f>
        <v>0</v>
      </c>
      <c r="L12" s="10" t="n">
        <f aca="false">Kluppierungsprotokoll!L12*($A12/200)^2*PI()</f>
        <v>0</v>
      </c>
      <c r="M12" s="10" t="n">
        <f aca="false">Kluppierungsprotokoll!M12*($A12/200)^2*PI()</f>
        <v>0</v>
      </c>
      <c r="N12" s="10" t="n">
        <f aca="false">Kluppierungsprotokoll!N12*($A12/200)^2*PI()</f>
        <v>0</v>
      </c>
      <c r="O12" s="10" t="n">
        <f aca="false">Kluppierungsprotokoll!O12*($A12/200)^2*PI()</f>
        <v>0</v>
      </c>
      <c r="P12" s="10" t="n">
        <f aca="false">Kluppierungsprotokoll!P12*($A12/200)^2*PI()</f>
        <v>0</v>
      </c>
      <c r="Q12" s="10" t="n">
        <f aca="false">Kluppierungsprotokoll!Q12*($A12/200)^2*PI()</f>
        <v>0</v>
      </c>
      <c r="R12" s="10" t="n">
        <f aca="false">Kluppierungsprotokoll!R12*($A12/200)^2*PI()</f>
        <v>0</v>
      </c>
      <c r="S12" s="10" t="n">
        <f aca="false">Kluppierungsprotokoll!S12*($A12/200)^2*PI()</f>
        <v>0</v>
      </c>
    </row>
    <row r="13" customFormat="false" ht="15.75" hidden="false" customHeight="false" outlineLevel="0" collapsed="false">
      <c r="A13" s="10" t="n">
        <f aca="false">Kluppierungsprotokoll!A13</f>
        <v>34</v>
      </c>
      <c r="B13" s="10" t="n">
        <f aca="false">Kluppierungsprotokoll!B13</f>
        <v>1.02</v>
      </c>
      <c r="C13" s="10" t="n">
        <f aca="false">Kluppierungsprotokoll!C13*($A13/200)^2*PI()</f>
        <v>2.36059271990737</v>
      </c>
      <c r="D13" s="10" t="n">
        <f aca="false">Kluppierungsprotokoll!D13*($A13/200)^2*PI()</f>
        <v>0</v>
      </c>
      <c r="E13" s="10" t="n">
        <f aca="false">Kluppierungsprotokoll!E13*($A13/200)^2*PI()</f>
        <v>0.090792027688745</v>
      </c>
      <c r="F13" s="10" t="n">
        <f aca="false">Kluppierungsprotokoll!F13*($A13/200)^2*PI()</f>
        <v>0</v>
      </c>
      <c r="G13" s="10" t="n">
        <f aca="false">Kluppierungsprotokoll!G13*($A13/200)^2*PI()</f>
        <v>0</v>
      </c>
      <c r="H13" s="10" t="n">
        <f aca="false">Kluppierungsprotokoll!H13*($A13/200)^2*PI()</f>
        <v>0</v>
      </c>
      <c r="I13" s="10" t="n">
        <f aca="false">Kluppierungsprotokoll!I13*($A13/200)^2*PI()</f>
        <v>0</v>
      </c>
      <c r="J13" s="10" t="n">
        <f aca="false">Kluppierungsprotokoll!J13*($A13/200)^2*PI()</f>
        <v>0</v>
      </c>
      <c r="K13" s="10" t="n">
        <f aca="false">Kluppierungsprotokoll!K13*($A13/200)^2*PI()</f>
        <v>0</v>
      </c>
      <c r="L13" s="10" t="n">
        <f aca="false">Kluppierungsprotokoll!L13*($A13/200)^2*PI()</f>
        <v>0</v>
      </c>
      <c r="M13" s="10" t="n">
        <f aca="false">Kluppierungsprotokoll!M13*($A13/200)^2*PI()</f>
        <v>0</v>
      </c>
      <c r="N13" s="10" t="n">
        <f aca="false">Kluppierungsprotokoll!N13*($A13/200)^2*PI()</f>
        <v>0</v>
      </c>
      <c r="O13" s="10" t="n">
        <f aca="false">Kluppierungsprotokoll!O13*($A13/200)^2*PI()</f>
        <v>0</v>
      </c>
      <c r="P13" s="10" t="n">
        <f aca="false">Kluppierungsprotokoll!P13*($A13/200)^2*PI()</f>
        <v>0</v>
      </c>
      <c r="Q13" s="10" t="n">
        <f aca="false">Kluppierungsprotokoll!Q13*($A13/200)^2*PI()</f>
        <v>0</v>
      </c>
      <c r="R13" s="10" t="n">
        <f aca="false">Kluppierungsprotokoll!R13*($A13/200)^2*PI()</f>
        <v>0</v>
      </c>
      <c r="S13" s="10" t="n">
        <f aca="false">Kluppierungsprotokoll!S13*($A13/200)^2*PI()</f>
        <v>0</v>
      </c>
    </row>
    <row r="14" customFormat="false" ht="15.75" hidden="false" customHeight="false" outlineLevel="0" collapsed="false">
      <c r="A14" s="10" t="n">
        <f aca="false">Kluppierungsprotokoll!A14</f>
        <v>38</v>
      </c>
      <c r="B14" s="10" t="n">
        <f aca="false">Kluppierungsprotokoll!B14</f>
        <v>1.32</v>
      </c>
      <c r="C14" s="10" t="n">
        <f aca="false">Kluppierungsprotokoll!C14*($A14/200)^2*PI()</f>
        <v>3.62916783342693</v>
      </c>
      <c r="D14" s="10" t="n">
        <f aca="false">Kluppierungsprotokoll!D14*($A14/200)^2*PI()</f>
        <v>0</v>
      </c>
      <c r="E14" s="10" t="n">
        <f aca="false">Kluppierungsprotokoll!E14*($A14/200)^2*PI()</f>
        <v>0.113411494794592</v>
      </c>
      <c r="F14" s="10" t="n">
        <f aca="false">Kluppierungsprotokoll!F14*($A14/200)^2*PI()</f>
        <v>0</v>
      </c>
      <c r="G14" s="10" t="n">
        <f aca="false">Kluppierungsprotokoll!G14*($A14/200)^2*PI()</f>
        <v>0</v>
      </c>
      <c r="H14" s="10" t="n">
        <f aca="false">Kluppierungsprotokoll!H14*($A14/200)^2*PI()</f>
        <v>0</v>
      </c>
      <c r="I14" s="10" t="n">
        <f aca="false">Kluppierungsprotokoll!I14*($A14/200)^2*PI()</f>
        <v>0</v>
      </c>
      <c r="J14" s="10" t="n">
        <f aca="false">Kluppierungsprotokoll!J14*($A14/200)^2*PI()</f>
        <v>0</v>
      </c>
      <c r="K14" s="10" t="n">
        <f aca="false">Kluppierungsprotokoll!K14*($A14/200)^2*PI()</f>
        <v>0</v>
      </c>
      <c r="L14" s="10" t="n">
        <f aca="false">Kluppierungsprotokoll!L14*($A14/200)^2*PI()</f>
        <v>0</v>
      </c>
      <c r="M14" s="10" t="n">
        <f aca="false">Kluppierungsprotokoll!M14*($A14/200)^2*PI()</f>
        <v>0</v>
      </c>
      <c r="N14" s="10" t="n">
        <f aca="false">Kluppierungsprotokoll!N14*($A14/200)^2*PI()</f>
        <v>0</v>
      </c>
      <c r="O14" s="10" t="n">
        <f aca="false">Kluppierungsprotokoll!O14*($A14/200)^2*PI()</f>
        <v>0</v>
      </c>
      <c r="P14" s="10" t="n">
        <f aca="false">Kluppierungsprotokoll!P14*($A14/200)^2*PI()</f>
        <v>0</v>
      </c>
      <c r="Q14" s="10" t="n">
        <f aca="false">Kluppierungsprotokoll!Q14*($A14/200)^2*PI()</f>
        <v>0</v>
      </c>
      <c r="R14" s="10" t="n">
        <f aca="false">Kluppierungsprotokoll!R14*($A14/200)^2*PI()</f>
        <v>0</v>
      </c>
      <c r="S14" s="10" t="n">
        <f aca="false">Kluppierungsprotokoll!S14*($A14/200)^2*PI()</f>
        <v>0</v>
      </c>
    </row>
    <row r="15" customFormat="false" ht="15.75" hidden="false" customHeight="false" outlineLevel="0" collapsed="false">
      <c r="A15" s="10" t="n">
        <f aca="false">Kluppierungsprotokoll!A15</f>
        <v>42</v>
      </c>
      <c r="B15" s="10" t="n">
        <f aca="false">Kluppierungsprotokoll!B15</f>
        <v>1.65</v>
      </c>
      <c r="C15" s="10" t="n">
        <f aca="false">Kluppierungsprotokoll!C15*($A15/200)^2*PI()</f>
        <v>1.80107506830303</v>
      </c>
      <c r="D15" s="10" t="n">
        <f aca="false">Kluppierungsprotokoll!D15*($A15/200)^2*PI()</f>
        <v>0</v>
      </c>
      <c r="E15" s="10" t="n">
        <f aca="false">Kluppierungsprotokoll!E15*($A15/200)^2*PI()</f>
        <v>0.27708847204662</v>
      </c>
      <c r="F15" s="10" t="n">
        <f aca="false">Kluppierungsprotokoll!F15*($A15/200)^2*PI()</f>
        <v>0</v>
      </c>
      <c r="G15" s="10" t="n">
        <f aca="false">Kluppierungsprotokoll!G15*($A15/200)^2*PI()</f>
        <v>0</v>
      </c>
      <c r="H15" s="10" t="n">
        <f aca="false">Kluppierungsprotokoll!H15*($A15/200)^2*PI()</f>
        <v>0</v>
      </c>
      <c r="I15" s="10" t="n">
        <f aca="false">Kluppierungsprotokoll!I15*($A15/200)^2*PI()</f>
        <v>0</v>
      </c>
      <c r="J15" s="10" t="n">
        <f aca="false">Kluppierungsprotokoll!J15*($A15/200)^2*PI()</f>
        <v>0</v>
      </c>
      <c r="K15" s="10" t="n">
        <f aca="false">Kluppierungsprotokoll!K15*($A15/200)^2*PI()</f>
        <v>0</v>
      </c>
      <c r="L15" s="10" t="n">
        <f aca="false">Kluppierungsprotokoll!L15*($A15/200)^2*PI()</f>
        <v>0</v>
      </c>
      <c r="M15" s="10" t="n">
        <f aca="false">Kluppierungsprotokoll!M15*($A15/200)^2*PI()</f>
        <v>0</v>
      </c>
      <c r="N15" s="10" t="n">
        <f aca="false">Kluppierungsprotokoll!N15*($A15/200)^2*PI()</f>
        <v>0</v>
      </c>
      <c r="O15" s="10" t="n">
        <f aca="false">Kluppierungsprotokoll!O15*($A15/200)^2*PI()</f>
        <v>0</v>
      </c>
      <c r="P15" s="10" t="n">
        <f aca="false">Kluppierungsprotokoll!P15*($A15/200)^2*PI()</f>
        <v>0</v>
      </c>
      <c r="Q15" s="10" t="n">
        <f aca="false">Kluppierungsprotokoll!Q15*($A15/200)^2*PI()</f>
        <v>0</v>
      </c>
      <c r="R15" s="10" t="n">
        <f aca="false">Kluppierungsprotokoll!R15*($A15/200)^2*PI()</f>
        <v>0</v>
      </c>
      <c r="S15" s="10" t="n">
        <f aca="false">Kluppierungsprotokoll!S15*($A15/200)^2*PI()</f>
        <v>0</v>
      </c>
    </row>
    <row r="16" customFormat="false" ht="15.75" hidden="false" customHeight="false" outlineLevel="0" collapsed="false">
      <c r="A16" s="10" t="n">
        <f aca="false">Kluppierungsprotokoll!A16</f>
        <v>46</v>
      </c>
      <c r="B16" s="10" t="n">
        <f aca="false">Kluppierungsprotokoll!B16</f>
        <v>2.01</v>
      </c>
      <c r="C16" s="10" t="n">
        <f aca="false">Kluppierungsprotokoll!C16*($A16/200)^2*PI()</f>
        <v>1.3295220109992</v>
      </c>
      <c r="D16" s="10" t="n">
        <f aca="false">Kluppierungsprotokoll!D16*($A16/200)^2*PI()</f>
        <v>0</v>
      </c>
      <c r="E16" s="10" t="n">
        <f aca="false">Kluppierungsprotokoll!E16*($A16/200)^2*PI()</f>
        <v>0.1661902513749</v>
      </c>
      <c r="F16" s="10" t="n">
        <f aca="false">Kluppierungsprotokoll!F16*($A16/200)^2*PI()</f>
        <v>0</v>
      </c>
      <c r="G16" s="10" t="n">
        <f aca="false">Kluppierungsprotokoll!G16*($A16/200)^2*PI()</f>
        <v>0</v>
      </c>
      <c r="H16" s="10" t="n">
        <f aca="false">Kluppierungsprotokoll!H16*($A16/200)^2*PI()</f>
        <v>0</v>
      </c>
      <c r="I16" s="10" t="n">
        <f aca="false">Kluppierungsprotokoll!I16*($A16/200)^2*PI()</f>
        <v>0</v>
      </c>
      <c r="J16" s="10" t="n">
        <f aca="false">Kluppierungsprotokoll!J16*($A16/200)^2*PI()</f>
        <v>0</v>
      </c>
      <c r="K16" s="10" t="n">
        <f aca="false">Kluppierungsprotokoll!K16*($A16/200)^2*PI()</f>
        <v>0</v>
      </c>
      <c r="L16" s="10" t="n">
        <f aca="false">Kluppierungsprotokoll!L16*($A16/200)^2*PI()</f>
        <v>0</v>
      </c>
      <c r="M16" s="10" t="n">
        <f aca="false">Kluppierungsprotokoll!M16*($A16/200)^2*PI()</f>
        <v>0</v>
      </c>
      <c r="N16" s="10" t="n">
        <f aca="false">Kluppierungsprotokoll!N16*($A16/200)^2*PI()</f>
        <v>0</v>
      </c>
      <c r="O16" s="10" t="n">
        <f aca="false">Kluppierungsprotokoll!O16*($A16/200)^2*PI()</f>
        <v>0</v>
      </c>
      <c r="P16" s="10" t="n">
        <f aca="false">Kluppierungsprotokoll!P16*($A16/200)^2*PI()</f>
        <v>0</v>
      </c>
      <c r="Q16" s="10" t="n">
        <f aca="false">Kluppierungsprotokoll!Q16*($A16/200)^2*PI()</f>
        <v>0</v>
      </c>
      <c r="R16" s="10" t="n">
        <f aca="false">Kluppierungsprotokoll!R16*($A16/200)^2*PI()</f>
        <v>0</v>
      </c>
      <c r="S16" s="10" t="n">
        <f aca="false">Kluppierungsprotokoll!S16*($A16/200)^2*PI()</f>
        <v>0</v>
      </c>
    </row>
    <row r="17" customFormat="false" ht="15.75" hidden="false" customHeight="false" outlineLevel="0" collapsed="false">
      <c r="A17" s="10" t="n">
        <f aca="false">Kluppierungsprotokoll!A17</f>
        <v>50</v>
      </c>
      <c r="B17" s="10" t="n">
        <f aca="false">Kluppierungsprotokoll!B17</f>
        <v>2.4</v>
      </c>
      <c r="C17" s="10" t="n">
        <f aca="false">Kluppierungsprotokoll!C17*($A17/200)^2*PI()</f>
        <v>2.15984494934298</v>
      </c>
      <c r="D17" s="10" t="n">
        <f aca="false">Kluppierungsprotokoll!D17*($A17/200)^2*PI()</f>
        <v>0</v>
      </c>
      <c r="E17" s="10" t="n">
        <f aca="false">Kluppierungsprotokoll!E17*($A17/200)^2*PI()</f>
        <v>0.589048622548086</v>
      </c>
      <c r="F17" s="10" t="n">
        <f aca="false">Kluppierungsprotokoll!F17*($A17/200)^2*PI()</f>
        <v>0</v>
      </c>
      <c r="G17" s="10" t="n">
        <f aca="false">Kluppierungsprotokoll!G17*($A17/200)^2*PI()</f>
        <v>0</v>
      </c>
      <c r="H17" s="10" t="n">
        <f aca="false">Kluppierungsprotokoll!H17*($A17/200)^2*PI()</f>
        <v>0</v>
      </c>
      <c r="I17" s="10" t="n">
        <f aca="false">Kluppierungsprotokoll!I17*($A17/200)^2*PI()</f>
        <v>0</v>
      </c>
      <c r="J17" s="10" t="n">
        <f aca="false">Kluppierungsprotokoll!J17*($A17/200)^2*PI()</f>
        <v>0</v>
      </c>
      <c r="K17" s="10" t="n">
        <f aca="false">Kluppierungsprotokoll!K17*($A17/200)^2*PI()</f>
        <v>0</v>
      </c>
      <c r="L17" s="10" t="n">
        <f aca="false">Kluppierungsprotokoll!L17*($A17/200)^2*PI()</f>
        <v>0</v>
      </c>
      <c r="M17" s="10" t="n">
        <f aca="false">Kluppierungsprotokoll!M17*($A17/200)^2*PI()</f>
        <v>0</v>
      </c>
      <c r="N17" s="10" t="n">
        <f aca="false">Kluppierungsprotokoll!N17*($A17/200)^2*PI()</f>
        <v>0</v>
      </c>
      <c r="O17" s="10" t="n">
        <f aca="false">Kluppierungsprotokoll!O17*($A17/200)^2*PI()</f>
        <v>0</v>
      </c>
      <c r="P17" s="10" t="n">
        <f aca="false">Kluppierungsprotokoll!P17*($A17/200)^2*PI()</f>
        <v>0</v>
      </c>
      <c r="Q17" s="10" t="n">
        <f aca="false">Kluppierungsprotokoll!Q17*($A17/200)^2*PI()</f>
        <v>0</v>
      </c>
      <c r="R17" s="10" t="n">
        <f aca="false">Kluppierungsprotokoll!R17*($A17/200)^2*PI()</f>
        <v>0</v>
      </c>
      <c r="S17" s="10" t="n">
        <f aca="false">Kluppierungsprotokoll!S17*($A17/200)^2*PI()</f>
        <v>0</v>
      </c>
    </row>
    <row r="18" customFormat="false" ht="15.75" hidden="false" customHeight="false" outlineLevel="0" collapsed="false">
      <c r="A18" s="10" t="n">
        <f aca="false">Kluppierungsprotokoll!A18</f>
        <v>54</v>
      </c>
      <c r="B18" s="10" t="n">
        <f aca="false">Kluppierungsprotokoll!B18</f>
        <v>2.82</v>
      </c>
      <c r="C18" s="10" t="n">
        <f aca="false">Kluppierungsprotokoll!C18*($A18/200)^2*PI()</f>
        <v>1.37413262668018</v>
      </c>
      <c r="D18" s="10" t="n">
        <f aca="false">Kluppierungsprotokoll!D18*($A18/200)^2*PI()</f>
        <v>0</v>
      </c>
      <c r="E18" s="10" t="n">
        <f aca="false">Kluppierungsprotokoll!E18*($A18/200)^2*PI()</f>
        <v>1.37413262668018</v>
      </c>
      <c r="F18" s="10" t="n">
        <f aca="false">Kluppierungsprotokoll!F18*($A18/200)^2*PI()</f>
        <v>0</v>
      </c>
      <c r="G18" s="10" t="n">
        <f aca="false">Kluppierungsprotokoll!G18*($A18/200)^2*PI()</f>
        <v>0</v>
      </c>
      <c r="H18" s="10" t="n">
        <f aca="false">Kluppierungsprotokoll!H18*($A18/200)^2*PI()</f>
        <v>0</v>
      </c>
      <c r="I18" s="10" t="n">
        <f aca="false">Kluppierungsprotokoll!I18*($A18/200)^2*PI()</f>
        <v>0</v>
      </c>
      <c r="J18" s="10" t="n">
        <f aca="false">Kluppierungsprotokoll!J18*($A18/200)^2*PI()</f>
        <v>0</v>
      </c>
      <c r="K18" s="10" t="n">
        <f aca="false">Kluppierungsprotokoll!K18*($A18/200)^2*PI()</f>
        <v>0</v>
      </c>
      <c r="L18" s="10" t="n">
        <f aca="false">Kluppierungsprotokoll!L18*($A18/200)^2*PI()</f>
        <v>0</v>
      </c>
      <c r="M18" s="10" t="n">
        <f aca="false">Kluppierungsprotokoll!M18*($A18/200)^2*PI()</f>
        <v>0</v>
      </c>
      <c r="N18" s="10" t="n">
        <f aca="false">Kluppierungsprotokoll!N18*($A18/200)^2*PI()</f>
        <v>0</v>
      </c>
      <c r="O18" s="10" t="n">
        <f aca="false">Kluppierungsprotokoll!O18*($A18/200)^2*PI()</f>
        <v>0</v>
      </c>
      <c r="P18" s="10" t="n">
        <f aca="false">Kluppierungsprotokoll!P18*($A18/200)^2*PI()</f>
        <v>0</v>
      </c>
      <c r="Q18" s="10" t="n">
        <f aca="false">Kluppierungsprotokoll!Q18*($A18/200)^2*PI()</f>
        <v>0</v>
      </c>
      <c r="R18" s="10" t="n">
        <f aca="false">Kluppierungsprotokoll!R18*($A18/200)^2*PI()</f>
        <v>0</v>
      </c>
      <c r="S18" s="10" t="n">
        <f aca="false">Kluppierungsprotokoll!S18*($A18/200)^2*PI()</f>
        <v>0</v>
      </c>
    </row>
    <row r="19" customFormat="false" ht="15.75" hidden="false" customHeight="false" outlineLevel="0" collapsed="false">
      <c r="A19" s="10" t="n">
        <f aca="false">Kluppierungsprotokoll!A19</f>
        <v>58</v>
      </c>
      <c r="B19" s="10" t="n">
        <f aca="false">Kluppierungsprotokoll!B19</f>
        <v>3.25</v>
      </c>
      <c r="C19" s="10" t="n">
        <f aca="false">Kluppierungsprotokoll!C19*($A19/200)^2*PI()</f>
        <v>1.05683176866761</v>
      </c>
      <c r="D19" s="10" t="n">
        <f aca="false">Kluppierungsprotokoll!D19*($A19/200)^2*PI()</f>
        <v>0</v>
      </c>
      <c r="E19" s="10" t="n">
        <f aca="false">Kluppierungsprotokoll!E19*($A19/200)^2*PI()</f>
        <v>1.05683176866761</v>
      </c>
      <c r="F19" s="10" t="n">
        <f aca="false">Kluppierungsprotokoll!F19*($A19/200)^2*PI()</f>
        <v>0</v>
      </c>
      <c r="G19" s="10" t="n">
        <f aca="false">Kluppierungsprotokoll!G19*($A19/200)^2*PI()</f>
        <v>0</v>
      </c>
      <c r="H19" s="10" t="n">
        <f aca="false">Kluppierungsprotokoll!H19*($A19/200)^2*PI()</f>
        <v>0</v>
      </c>
      <c r="I19" s="10" t="n">
        <f aca="false">Kluppierungsprotokoll!I19*($A19/200)^2*PI()</f>
        <v>0</v>
      </c>
      <c r="J19" s="10" t="n">
        <f aca="false">Kluppierungsprotokoll!J19*($A19/200)^2*PI()</f>
        <v>0</v>
      </c>
      <c r="K19" s="10" t="n">
        <f aca="false">Kluppierungsprotokoll!K19*($A19/200)^2*PI()</f>
        <v>0</v>
      </c>
      <c r="L19" s="10" t="n">
        <f aca="false">Kluppierungsprotokoll!L19*($A19/200)^2*PI()</f>
        <v>0</v>
      </c>
      <c r="M19" s="10" t="n">
        <f aca="false">Kluppierungsprotokoll!M19*($A19/200)^2*PI()</f>
        <v>0</v>
      </c>
      <c r="N19" s="10" t="n">
        <f aca="false">Kluppierungsprotokoll!N19*($A19/200)^2*PI()</f>
        <v>0</v>
      </c>
      <c r="O19" s="10" t="n">
        <f aca="false">Kluppierungsprotokoll!O19*($A19/200)^2*PI()</f>
        <v>0</v>
      </c>
      <c r="P19" s="10" t="n">
        <f aca="false">Kluppierungsprotokoll!P19*($A19/200)^2*PI()</f>
        <v>0</v>
      </c>
      <c r="Q19" s="10" t="n">
        <f aca="false">Kluppierungsprotokoll!Q19*($A19/200)^2*PI()</f>
        <v>0</v>
      </c>
      <c r="R19" s="10" t="n">
        <f aca="false">Kluppierungsprotokoll!R19*($A19/200)^2*PI()</f>
        <v>0</v>
      </c>
      <c r="S19" s="10" t="n">
        <f aca="false">Kluppierungsprotokoll!S19*($A19/200)^2*PI()</f>
        <v>0</v>
      </c>
    </row>
    <row r="20" customFormat="false" ht="15.75" hidden="false" customHeight="false" outlineLevel="0" collapsed="false">
      <c r="A20" s="10" t="n">
        <f aca="false">Kluppierungsprotokoll!A20</f>
        <v>62</v>
      </c>
      <c r="B20" s="10" t="n">
        <f aca="false">Kluppierungsprotokoll!B20</f>
        <v>3.69</v>
      </c>
      <c r="C20" s="10" t="n">
        <f aca="false">Kluppierungsprotokoll!C20*($A20/200)^2*PI()</f>
        <v>0.301907054009979</v>
      </c>
      <c r="D20" s="10" t="n">
        <f aca="false">Kluppierungsprotokoll!D20*($A20/200)^2*PI()</f>
        <v>0</v>
      </c>
      <c r="E20" s="10" t="n">
        <f aca="false">Kluppierungsprotokoll!E20*($A20/200)^2*PI()</f>
        <v>0.603814108019958</v>
      </c>
      <c r="F20" s="10" t="n">
        <f aca="false">Kluppierungsprotokoll!F20*($A20/200)^2*PI()</f>
        <v>0</v>
      </c>
      <c r="G20" s="10" t="n">
        <f aca="false">Kluppierungsprotokoll!G20*($A20/200)^2*PI()</f>
        <v>0</v>
      </c>
      <c r="H20" s="10" t="n">
        <f aca="false">Kluppierungsprotokoll!H20*($A20/200)^2*PI()</f>
        <v>0</v>
      </c>
      <c r="I20" s="10" t="n">
        <f aca="false">Kluppierungsprotokoll!I20*($A20/200)^2*PI()</f>
        <v>0</v>
      </c>
      <c r="J20" s="10" t="n">
        <f aca="false">Kluppierungsprotokoll!J20*($A20/200)^2*PI()</f>
        <v>0</v>
      </c>
      <c r="K20" s="10" t="n">
        <f aca="false">Kluppierungsprotokoll!K20*($A20/200)^2*PI()</f>
        <v>0</v>
      </c>
      <c r="L20" s="10" t="n">
        <f aca="false">Kluppierungsprotokoll!L20*($A20/200)^2*PI()</f>
        <v>0</v>
      </c>
      <c r="M20" s="10" t="n">
        <f aca="false">Kluppierungsprotokoll!M20*($A20/200)^2*PI()</f>
        <v>0</v>
      </c>
      <c r="N20" s="10" t="n">
        <f aca="false">Kluppierungsprotokoll!N20*($A20/200)^2*PI()</f>
        <v>0</v>
      </c>
      <c r="O20" s="10" t="n">
        <f aca="false">Kluppierungsprotokoll!O20*($A20/200)^2*PI()</f>
        <v>0</v>
      </c>
      <c r="P20" s="10" t="n">
        <f aca="false">Kluppierungsprotokoll!P20*($A20/200)^2*PI()</f>
        <v>0</v>
      </c>
      <c r="Q20" s="10" t="n">
        <f aca="false">Kluppierungsprotokoll!Q20*($A20/200)^2*PI()</f>
        <v>0</v>
      </c>
      <c r="R20" s="10" t="n">
        <f aca="false">Kluppierungsprotokoll!R20*($A20/200)^2*PI()</f>
        <v>0</v>
      </c>
      <c r="S20" s="10" t="n">
        <f aca="false">Kluppierungsprotokoll!S20*($A20/200)^2*PI()</f>
        <v>0</v>
      </c>
    </row>
    <row r="21" customFormat="false" ht="15.75" hidden="false" customHeight="false" outlineLevel="0" collapsed="false">
      <c r="A21" s="10" t="n">
        <f aca="false">Kluppierungsprotokoll!A21</f>
        <v>66</v>
      </c>
      <c r="B21" s="10" t="n">
        <f aca="false">Kluppierungsprotokoll!B21</f>
        <v>4.14</v>
      </c>
      <c r="C21" s="10" t="n">
        <f aca="false">Kluppierungsprotokoll!C21*($A21/200)^2*PI()</f>
        <v>0</v>
      </c>
      <c r="D21" s="10" t="n">
        <f aca="false">Kluppierungsprotokoll!D21*($A21/200)^2*PI()</f>
        <v>0</v>
      </c>
      <c r="E21" s="10" t="n">
        <f aca="false">Kluppierungsprotokoll!E21*($A21/200)^2*PI()</f>
        <v>0.684238879951857</v>
      </c>
      <c r="F21" s="10" t="n">
        <f aca="false">Kluppierungsprotokoll!F21*($A21/200)^2*PI()</f>
        <v>0</v>
      </c>
      <c r="G21" s="10" t="n">
        <f aca="false">Kluppierungsprotokoll!G21*($A21/200)^2*PI()</f>
        <v>0</v>
      </c>
      <c r="H21" s="10" t="n">
        <f aca="false">Kluppierungsprotokoll!H21*($A21/200)^2*PI()</f>
        <v>0</v>
      </c>
      <c r="I21" s="10" t="n">
        <f aca="false">Kluppierungsprotokoll!I21*($A21/200)^2*PI()</f>
        <v>0</v>
      </c>
      <c r="J21" s="10" t="n">
        <f aca="false">Kluppierungsprotokoll!J21*($A21/200)^2*PI()</f>
        <v>0</v>
      </c>
      <c r="K21" s="10" t="n">
        <f aca="false">Kluppierungsprotokoll!K21*($A21/200)^2*PI()</f>
        <v>0</v>
      </c>
      <c r="L21" s="10" t="n">
        <f aca="false">Kluppierungsprotokoll!L21*($A21/200)^2*PI()</f>
        <v>0</v>
      </c>
      <c r="M21" s="10" t="n">
        <f aca="false">Kluppierungsprotokoll!M21*($A21/200)^2*PI()</f>
        <v>0</v>
      </c>
      <c r="N21" s="10" t="n">
        <f aca="false">Kluppierungsprotokoll!N21*($A21/200)^2*PI()</f>
        <v>0</v>
      </c>
      <c r="O21" s="10" t="n">
        <f aca="false">Kluppierungsprotokoll!O21*($A21/200)^2*PI()</f>
        <v>0</v>
      </c>
      <c r="P21" s="10" t="n">
        <f aca="false">Kluppierungsprotokoll!P21*($A21/200)^2*PI()</f>
        <v>0</v>
      </c>
      <c r="Q21" s="10" t="n">
        <f aca="false">Kluppierungsprotokoll!Q21*($A21/200)^2*PI()</f>
        <v>0</v>
      </c>
      <c r="R21" s="10" t="n">
        <f aca="false">Kluppierungsprotokoll!R21*($A21/200)^2*PI()</f>
        <v>0</v>
      </c>
      <c r="S21" s="10" t="n">
        <f aca="false">Kluppierungsprotokoll!S21*($A21/200)^2*PI()</f>
        <v>0</v>
      </c>
    </row>
    <row r="22" customFormat="false" ht="15.75" hidden="false" customHeight="false" outlineLevel="0" collapsed="false">
      <c r="A22" s="10" t="n">
        <f aca="false">Kluppierungsprotokoll!A22</f>
        <v>70</v>
      </c>
      <c r="B22" s="10" t="n">
        <f aca="false">Kluppierungsprotokoll!B22</f>
        <v>4.6</v>
      </c>
      <c r="C22" s="10" t="n">
        <f aca="false">Kluppierungsprotokoll!C22*($A22/200)^2*PI()</f>
        <v>0</v>
      </c>
      <c r="D22" s="10" t="n">
        <f aca="false">Kluppierungsprotokoll!D22*($A22/200)^2*PI()</f>
        <v>0</v>
      </c>
      <c r="E22" s="10" t="n">
        <f aca="false">Kluppierungsprotokoll!E22*($A22/200)^2*PI()</f>
        <v>1.15453530019425</v>
      </c>
      <c r="F22" s="10" t="n">
        <f aca="false">Kluppierungsprotokoll!F22*($A22/200)^2*PI()</f>
        <v>0</v>
      </c>
      <c r="G22" s="10" t="n">
        <f aca="false">Kluppierungsprotokoll!G22*($A22/200)^2*PI()</f>
        <v>0</v>
      </c>
      <c r="H22" s="10" t="n">
        <f aca="false">Kluppierungsprotokoll!H22*($A22/200)^2*PI()</f>
        <v>0</v>
      </c>
      <c r="I22" s="10" t="n">
        <f aca="false">Kluppierungsprotokoll!I22*($A22/200)^2*PI()</f>
        <v>0</v>
      </c>
      <c r="J22" s="10" t="n">
        <f aca="false">Kluppierungsprotokoll!J22*($A22/200)^2*PI()</f>
        <v>0</v>
      </c>
      <c r="K22" s="10" t="n">
        <f aca="false">Kluppierungsprotokoll!K22*($A22/200)^2*PI()</f>
        <v>0</v>
      </c>
      <c r="L22" s="10" t="n">
        <f aca="false">Kluppierungsprotokoll!L22*($A22/200)^2*PI()</f>
        <v>0</v>
      </c>
      <c r="M22" s="10" t="n">
        <f aca="false">Kluppierungsprotokoll!M22*($A22/200)^2*PI()</f>
        <v>0</v>
      </c>
      <c r="N22" s="10" t="n">
        <f aca="false">Kluppierungsprotokoll!N22*($A22/200)^2*PI()</f>
        <v>0</v>
      </c>
      <c r="O22" s="10" t="n">
        <f aca="false">Kluppierungsprotokoll!O22*($A22/200)^2*PI()</f>
        <v>0</v>
      </c>
      <c r="P22" s="10" t="n">
        <f aca="false">Kluppierungsprotokoll!P22*($A22/200)^2*PI()</f>
        <v>0</v>
      </c>
      <c r="Q22" s="10" t="n">
        <f aca="false">Kluppierungsprotokoll!Q22*($A22/200)^2*PI()</f>
        <v>0</v>
      </c>
      <c r="R22" s="10" t="n">
        <f aca="false">Kluppierungsprotokoll!R22*($A22/200)^2*PI()</f>
        <v>0</v>
      </c>
      <c r="S22" s="10" t="n">
        <f aca="false">Kluppierungsprotokoll!S22*($A22/200)^2*PI()</f>
        <v>0</v>
      </c>
    </row>
    <row r="23" customFormat="false" ht="15.75" hidden="false" customHeight="false" outlineLevel="0" collapsed="false">
      <c r="A23" s="10" t="n">
        <f aca="false">Kluppierungsprotokoll!A23</f>
        <v>74</v>
      </c>
      <c r="B23" s="10" t="n">
        <f aca="false">Kluppierungsprotokoll!B23</f>
        <v>5.07</v>
      </c>
      <c r="C23" s="10" t="n">
        <f aca="false">Kluppierungsprotokoll!C23*($A23/200)^2*PI()</f>
        <v>0</v>
      </c>
      <c r="D23" s="10" t="n">
        <f aca="false">Kluppierungsprotokoll!D23*($A23/200)^2*PI()</f>
        <v>0</v>
      </c>
      <c r="E23" s="10" t="n">
        <f aca="false">Kluppierungsprotokoll!E23*($A23/200)^2*PI()</f>
        <v>0.430084034276443</v>
      </c>
      <c r="F23" s="10" t="n">
        <f aca="false">Kluppierungsprotokoll!F23*($A23/200)^2*PI()</f>
        <v>0</v>
      </c>
      <c r="G23" s="10" t="n">
        <f aca="false">Kluppierungsprotokoll!G23*($A23/200)^2*PI()</f>
        <v>0</v>
      </c>
      <c r="H23" s="10" t="n">
        <f aca="false">Kluppierungsprotokoll!H23*($A23/200)^2*PI()</f>
        <v>0</v>
      </c>
      <c r="I23" s="10" t="n">
        <f aca="false">Kluppierungsprotokoll!I23*($A23/200)^2*PI()</f>
        <v>0</v>
      </c>
      <c r="J23" s="10" t="n">
        <f aca="false">Kluppierungsprotokoll!J23*($A23/200)^2*PI()</f>
        <v>0</v>
      </c>
      <c r="K23" s="10" t="n">
        <f aca="false">Kluppierungsprotokoll!K23*($A23/200)^2*PI()</f>
        <v>0</v>
      </c>
      <c r="L23" s="10" t="n">
        <f aca="false">Kluppierungsprotokoll!L23*($A23/200)^2*PI()</f>
        <v>0</v>
      </c>
      <c r="M23" s="10" t="n">
        <f aca="false">Kluppierungsprotokoll!M23*($A23/200)^2*PI()</f>
        <v>0</v>
      </c>
      <c r="N23" s="10" t="n">
        <f aca="false">Kluppierungsprotokoll!N23*($A23/200)^2*PI()</f>
        <v>0</v>
      </c>
      <c r="O23" s="10" t="n">
        <f aca="false">Kluppierungsprotokoll!O23*($A23/200)^2*PI()</f>
        <v>0</v>
      </c>
      <c r="P23" s="10" t="n">
        <f aca="false">Kluppierungsprotokoll!P23*($A23/200)^2*PI()</f>
        <v>0</v>
      </c>
      <c r="Q23" s="10" t="n">
        <f aca="false">Kluppierungsprotokoll!Q23*($A23/200)^2*PI()</f>
        <v>0</v>
      </c>
      <c r="R23" s="10" t="n">
        <f aca="false">Kluppierungsprotokoll!R23*($A23/200)^2*PI()</f>
        <v>0</v>
      </c>
      <c r="S23" s="10" t="n">
        <f aca="false">Kluppierungsprotokoll!S23*($A23/200)^2*PI()</f>
        <v>0</v>
      </c>
    </row>
    <row r="24" customFormat="false" ht="15.75" hidden="false" customHeight="false" outlineLevel="0" collapsed="false">
      <c r="A24" s="10" t="n">
        <f aca="false">Kluppierungsprotokoll!A24</f>
        <v>78</v>
      </c>
      <c r="B24" s="10" t="n">
        <f aca="false">Kluppierungsprotokoll!B24</f>
        <v>5.55</v>
      </c>
      <c r="C24" s="10" t="n">
        <f aca="false">Kluppierungsprotokoll!C24*($A24/200)^2*PI()</f>
        <v>0</v>
      </c>
      <c r="D24" s="10" t="n">
        <f aca="false">Kluppierungsprotokoll!D24*($A24/200)^2*PI()</f>
        <v>0</v>
      </c>
      <c r="E24" s="10" t="n">
        <f aca="false">Kluppierungsprotokoll!E24*($A24/200)^2*PI()</f>
        <v>0</v>
      </c>
      <c r="F24" s="10" t="n">
        <f aca="false">Kluppierungsprotokoll!F24*($A24/200)^2*PI()</f>
        <v>0</v>
      </c>
      <c r="G24" s="10" t="n">
        <f aca="false">Kluppierungsprotokoll!G24*($A24/200)^2*PI()</f>
        <v>0</v>
      </c>
      <c r="H24" s="10" t="n">
        <f aca="false">Kluppierungsprotokoll!H24*($A24/200)^2*PI()</f>
        <v>0</v>
      </c>
      <c r="I24" s="10" t="n">
        <f aca="false">Kluppierungsprotokoll!I24*($A24/200)^2*PI()</f>
        <v>0</v>
      </c>
      <c r="J24" s="10" t="n">
        <f aca="false">Kluppierungsprotokoll!J24*($A24/200)^2*PI()</f>
        <v>0</v>
      </c>
      <c r="K24" s="10" t="n">
        <f aca="false">Kluppierungsprotokoll!K24*($A24/200)^2*PI()</f>
        <v>0</v>
      </c>
      <c r="L24" s="10" t="n">
        <f aca="false">Kluppierungsprotokoll!L24*($A24/200)^2*PI()</f>
        <v>0</v>
      </c>
      <c r="M24" s="10" t="n">
        <f aca="false">Kluppierungsprotokoll!M24*($A24/200)^2*PI()</f>
        <v>0</v>
      </c>
      <c r="N24" s="10" t="n">
        <f aca="false">Kluppierungsprotokoll!N24*($A24/200)^2*PI()</f>
        <v>0</v>
      </c>
      <c r="O24" s="10" t="n">
        <f aca="false">Kluppierungsprotokoll!O24*($A24/200)^2*PI()</f>
        <v>0</v>
      </c>
      <c r="P24" s="10" t="n">
        <f aca="false">Kluppierungsprotokoll!P24*($A24/200)^2*PI()</f>
        <v>0</v>
      </c>
      <c r="Q24" s="10" t="n">
        <f aca="false">Kluppierungsprotokoll!Q24*($A24/200)^2*PI()</f>
        <v>0</v>
      </c>
      <c r="R24" s="10" t="n">
        <f aca="false">Kluppierungsprotokoll!R24*($A24/200)^2*PI()</f>
        <v>0</v>
      </c>
      <c r="S24" s="10" t="n">
        <f aca="false">Kluppierungsprotokoll!S24*($A24/200)^2*PI()</f>
        <v>0</v>
      </c>
    </row>
    <row r="25" customFormat="false" ht="15.75" hidden="false" customHeight="false" outlineLevel="0" collapsed="false">
      <c r="A25" s="10" t="n">
        <f aca="false">Kluppierungsprotokoll!A25</f>
        <v>82</v>
      </c>
      <c r="B25" s="10" t="n">
        <f aca="false">Kluppierungsprotokoll!B25</f>
        <v>6.05</v>
      </c>
      <c r="C25" s="10" t="n">
        <f aca="false">Kluppierungsprotokoll!C25*($A25/200)^2*PI()</f>
        <v>0</v>
      </c>
      <c r="D25" s="10" t="n">
        <f aca="false">Kluppierungsprotokoll!D25*($A25/200)^2*PI()</f>
        <v>0</v>
      </c>
      <c r="E25" s="10" t="n">
        <f aca="false">Kluppierungsprotokoll!E25*($A25/200)^2*PI()</f>
        <v>0</v>
      </c>
      <c r="F25" s="10" t="n">
        <f aca="false">Kluppierungsprotokoll!F25*($A25/200)^2*PI()</f>
        <v>0</v>
      </c>
      <c r="G25" s="10" t="n">
        <f aca="false">Kluppierungsprotokoll!G25*($A25/200)^2*PI()</f>
        <v>0</v>
      </c>
      <c r="H25" s="10" t="n">
        <f aca="false">Kluppierungsprotokoll!H25*($A25/200)^2*PI()</f>
        <v>0</v>
      </c>
      <c r="I25" s="10" t="n">
        <f aca="false">Kluppierungsprotokoll!I25*($A25/200)^2*PI()</f>
        <v>0</v>
      </c>
      <c r="J25" s="10" t="n">
        <f aca="false">Kluppierungsprotokoll!J25*($A25/200)^2*PI()</f>
        <v>0</v>
      </c>
      <c r="K25" s="10" t="n">
        <f aca="false">Kluppierungsprotokoll!K25*($A25/200)^2*PI()</f>
        <v>0</v>
      </c>
      <c r="L25" s="10" t="n">
        <f aca="false">Kluppierungsprotokoll!L25*($A25/200)^2*PI()</f>
        <v>0</v>
      </c>
      <c r="M25" s="10" t="n">
        <f aca="false">Kluppierungsprotokoll!M25*($A25/200)^2*PI()</f>
        <v>0</v>
      </c>
      <c r="N25" s="10" t="n">
        <f aca="false">Kluppierungsprotokoll!N25*($A25/200)^2*PI()</f>
        <v>0</v>
      </c>
      <c r="O25" s="10" t="n">
        <f aca="false">Kluppierungsprotokoll!O25*($A25/200)^2*PI()</f>
        <v>0</v>
      </c>
      <c r="P25" s="10" t="n">
        <f aca="false">Kluppierungsprotokoll!P25*($A25/200)^2*PI()</f>
        <v>0</v>
      </c>
      <c r="Q25" s="10" t="n">
        <f aca="false">Kluppierungsprotokoll!Q25*($A25/200)^2*PI()</f>
        <v>0</v>
      </c>
      <c r="R25" s="10" t="n">
        <f aca="false">Kluppierungsprotokoll!R25*($A25/200)^2*PI()</f>
        <v>0</v>
      </c>
      <c r="S25" s="10" t="n">
        <f aca="false">Kluppierungsprotokoll!S25*($A25/200)^2*PI()</f>
        <v>0</v>
      </c>
    </row>
    <row r="26" customFormat="false" ht="15.75" hidden="false" customHeight="false" outlineLevel="0" collapsed="false">
      <c r="A26" s="10" t="n">
        <f aca="false">Kluppierungsprotokoll!A26</f>
        <v>86</v>
      </c>
      <c r="B26" s="10" t="n">
        <f aca="false">Kluppierungsprotokoll!B26</f>
        <v>6.55</v>
      </c>
      <c r="C26" s="10" t="n">
        <f aca="false">Kluppierungsprotokoll!C26*($A26/200)^2*PI()</f>
        <v>0</v>
      </c>
      <c r="D26" s="10" t="n">
        <f aca="false">Kluppierungsprotokoll!D26*($A26/200)^2*PI()</f>
        <v>0</v>
      </c>
      <c r="E26" s="10" t="n">
        <f aca="false">Kluppierungsprotokoll!E26*($A26/200)^2*PI()</f>
        <v>0</v>
      </c>
      <c r="F26" s="10" t="n">
        <f aca="false">Kluppierungsprotokoll!F26*($A26/200)^2*PI()</f>
        <v>0</v>
      </c>
      <c r="G26" s="10" t="n">
        <f aca="false">Kluppierungsprotokoll!G26*($A26/200)^2*PI()</f>
        <v>0</v>
      </c>
      <c r="H26" s="10" t="n">
        <f aca="false">Kluppierungsprotokoll!H26*($A26/200)^2*PI()</f>
        <v>0</v>
      </c>
      <c r="I26" s="10" t="n">
        <f aca="false">Kluppierungsprotokoll!I26*($A26/200)^2*PI()</f>
        <v>0</v>
      </c>
      <c r="J26" s="10" t="n">
        <f aca="false">Kluppierungsprotokoll!J26*($A26/200)^2*PI()</f>
        <v>0</v>
      </c>
      <c r="K26" s="10" t="n">
        <f aca="false">Kluppierungsprotokoll!K26*($A26/200)^2*PI()</f>
        <v>0</v>
      </c>
      <c r="L26" s="10" t="n">
        <f aca="false">Kluppierungsprotokoll!L26*($A26/200)^2*PI()</f>
        <v>0</v>
      </c>
      <c r="M26" s="10" t="n">
        <f aca="false">Kluppierungsprotokoll!M26*($A26/200)^2*PI()</f>
        <v>0</v>
      </c>
      <c r="N26" s="10" t="n">
        <f aca="false">Kluppierungsprotokoll!N26*($A26/200)^2*PI()</f>
        <v>0</v>
      </c>
      <c r="O26" s="10" t="n">
        <f aca="false">Kluppierungsprotokoll!O26*($A26/200)^2*PI()</f>
        <v>0</v>
      </c>
      <c r="P26" s="10" t="n">
        <f aca="false">Kluppierungsprotokoll!P26*($A26/200)^2*PI()</f>
        <v>0</v>
      </c>
      <c r="Q26" s="10" t="n">
        <f aca="false">Kluppierungsprotokoll!Q26*($A26/200)^2*PI()</f>
        <v>0</v>
      </c>
      <c r="R26" s="10" t="n">
        <f aca="false">Kluppierungsprotokoll!R26*($A26/200)^2*PI()</f>
        <v>0</v>
      </c>
      <c r="S26" s="10" t="n">
        <f aca="false">Kluppierungsprotokoll!S26*($A26/200)^2*PI()</f>
        <v>0</v>
      </c>
    </row>
    <row r="27" customFormat="false" ht="15.75" hidden="false" customHeight="false" outlineLevel="0" collapsed="false">
      <c r="A27" s="10" t="n">
        <f aca="false">Kluppierungsprotokoll!A27</f>
        <v>90</v>
      </c>
      <c r="B27" s="10" t="n">
        <f aca="false">Kluppierungsprotokoll!B27</f>
        <v>7.07</v>
      </c>
      <c r="C27" s="10" t="n">
        <f aca="false">Kluppierungsprotokoll!C27*($A27/200)^2*PI()</f>
        <v>0</v>
      </c>
      <c r="D27" s="10" t="n">
        <f aca="false">Kluppierungsprotokoll!D27*($A27/200)^2*PI()</f>
        <v>0</v>
      </c>
      <c r="E27" s="10" t="n">
        <f aca="false">Kluppierungsprotokoll!E27*($A27/200)^2*PI()</f>
        <v>0</v>
      </c>
      <c r="F27" s="10" t="n">
        <f aca="false">Kluppierungsprotokoll!F27*($A27/200)^2*PI()</f>
        <v>0</v>
      </c>
      <c r="G27" s="10" t="n">
        <f aca="false">Kluppierungsprotokoll!G27*($A27/200)^2*PI()</f>
        <v>0</v>
      </c>
      <c r="H27" s="10" t="n">
        <f aca="false">Kluppierungsprotokoll!H27*($A27/200)^2*PI()</f>
        <v>0</v>
      </c>
      <c r="I27" s="10" t="n">
        <f aca="false">Kluppierungsprotokoll!I27*($A27/200)^2*PI()</f>
        <v>0</v>
      </c>
      <c r="J27" s="10" t="n">
        <f aca="false">Kluppierungsprotokoll!J27*($A27/200)^2*PI()</f>
        <v>0</v>
      </c>
      <c r="K27" s="10" t="n">
        <f aca="false">Kluppierungsprotokoll!K27*($A27/200)^2*PI()</f>
        <v>0</v>
      </c>
      <c r="L27" s="10" t="n">
        <f aca="false">Kluppierungsprotokoll!L27*($A27/200)^2*PI()</f>
        <v>0</v>
      </c>
      <c r="M27" s="10" t="n">
        <f aca="false">Kluppierungsprotokoll!M27*($A27/200)^2*PI()</f>
        <v>0</v>
      </c>
      <c r="N27" s="10" t="n">
        <f aca="false">Kluppierungsprotokoll!N27*($A27/200)^2*PI()</f>
        <v>0</v>
      </c>
      <c r="O27" s="10" t="n">
        <f aca="false">Kluppierungsprotokoll!O27*($A27/200)^2*PI()</f>
        <v>0</v>
      </c>
      <c r="P27" s="10" t="n">
        <f aca="false">Kluppierungsprotokoll!P27*($A27/200)^2*PI()</f>
        <v>0</v>
      </c>
      <c r="Q27" s="10" t="n">
        <f aca="false">Kluppierungsprotokoll!Q27*($A27/200)^2*PI()</f>
        <v>0</v>
      </c>
      <c r="R27" s="10" t="n">
        <f aca="false">Kluppierungsprotokoll!R27*($A27/200)^2*PI()</f>
        <v>0</v>
      </c>
      <c r="S27" s="10" t="n">
        <f aca="false">Kluppierungsprotokoll!S27*($A27/200)^2*PI()</f>
        <v>0</v>
      </c>
    </row>
    <row r="28" customFormat="false" ht="15.75" hidden="false" customHeight="false" outlineLevel="0" collapsed="false">
      <c r="A28" s="10" t="n">
        <f aca="false">Kluppierungsprotokoll!A28</f>
        <v>94</v>
      </c>
      <c r="B28" s="10" t="n">
        <f aca="false">Kluppierungsprotokoll!B28</f>
        <v>7.59</v>
      </c>
      <c r="C28" s="10" t="n">
        <f aca="false">Kluppierungsprotokoll!C28*($A28/200)^2*PI()</f>
        <v>0</v>
      </c>
      <c r="D28" s="10" t="n">
        <f aca="false">Kluppierungsprotokoll!D28*($A28/200)^2*PI()</f>
        <v>0</v>
      </c>
      <c r="E28" s="10" t="n">
        <f aca="false">Kluppierungsprotokoll!E28*($A28/200)^2*PI()</f>
        <v>0</v>
      </c>
      <c r="F28" s="10" t="n">
        <f aca="false">Kluppierungsprotokoll!F28*($A28/200)^2*PI()</f>
        <v>0</v>
      </c>
      <c r="G28" s="10" t="n">
        <f aca="false">Kluppierungsprotokoll!G28*($A28/200)^2*PI()</f>
        <v>0</v>
      </c>
      <c r="H28" s="10" t="n">
        <f aca="false">Kluppierungsprotokoll!H28*($A28/200)^2*PI()</f>
        <v>0</v>
      </c>
      <c r="I28" s="10" t="n">
        <f aca="false">Kluppierungsprotokoll!I28*($A28/200)^2*PI()</f>
        <v>0</v>
      </c>
      <c r="J28" s="10" t="n">
        <f aca="false">Kluppierungsprotokoll!J28*($A28/200)^2*PI()</f>
        <v>0</v>
      </c>
      <c r="K28" s="10" t="n">
        <f aca="false">Kluppierungsprotokoll!K28*($A28/200)^2*PI()</f>
        <v>0</v>
      </c>
      <c r="L28" s="10" t="n">
        <f aca="false">Kluppierungsprotokoll!L28*($A28/200)^2*PI()</f>
        <v>0</v>
      </c>
      <c r="M28" s="10" t="n">
        <f aca="false">Kluppierungsprotokoll!M28*($A28/200)^2*PI()</f>
        <v>0</v>
      </c>
      <c r="N28" s="10" t="n">
        <f aca="false">Kluppierungsprotokoll!N28*($A28/200)^2*PI()</f>
        <v>0</v>
      </c>
      <c r="O28" s="10" t="n">
        <f aca="false">Kluppierungsprotokoll!O28*($A28/200)^2*PI()</f>
        <v>0</v>
      </c>
      <c r="P28" s="10" t="n">
        <f aca="false">Kluppierungsprotokoll!P28*($A28/200)^2*PI()</f>
        <v>0</v>
      </c>
      <c r="Q28" s="10" t="n">
        <f aca="false">Kluppierungsprotokoll!Q28*($A28/200)^2*PI()</f>
        <v>0</v>
      </c>
      <c r="R28" s="10" t="n">
        <f aca="false">Kluppierungsprotokoll!R28*($A28/200)^2*PI()</f>
        <v>0</v>
      </c>
      <c r="S28" s="10" t="n">
        <f aca="false">Kluppierungsprotokoll!S28*($A28/200)^2*PI()</f>
        <v>0</v>
      </c>
    </row>
    <row r="29" customFormat="false" ht="15.75" hidden="false" customHeight="false" outlineLevel="0" collapsed="false">
      <c r="A29" s="10" t="n">
        <f aca="false">Kluppierungsprotokoll!A29</f>
        <v>0</v>
      </c>
      <c r="B29" s="10" t="n">
        <f aca="false">Kluppierungsprotokoll!B29</f>
        <v>0</v>
      </c>
      <c r="C29" s="10" t="n">
        <f aca="false">Kluppierungsprotokoll!C29*($A29/200)^2*PI()</f>
        <v>0</v>
      </c>
      <c r="D29" s="10" t="n">
        <f aca="false">Kluppierungsprotokoll!D29*($A29/200)^2*PI()</f>
        <v>0</v>
      </c>
      <c r="E29" s="10" t="n">
        <f aca="false">Kluppierungsprotokoll!E29*($A29/200)^2*PI()</f>
        <v>0</v>
      </c>
      <c r="F29" s="10" t="n">
        <f aca="false">Kluppierungsprotokoll!F29*($A29/200)^2*PI()</f>
        <v>0</v>
      </c>
      <c r="G29" s="10" t="n">
        <f aca="false">Kluppierungsprotokoll!G29*($A29/200)^2*PI()</f>
        <v>0</v>
      </c>
      <c r="H29" s="10" t="n">
        <f aca="false">Kluppierungsprotokoll!H29*($A29/200)^2*PI()</f>
        <v>0</v>
      </c>
      <c r="I29" s="10" t="n">
        <f aca="false">Kluppierungsprotokoll!I29*($A29/200)^2*PI()</f>
        <v>0</v>
      </c>
      <c r="J29" s="10" t="n">
        <f aca="false">Kluppierungsprotokoll!J29*($A29/200)^2*PI()</f>
        <v>0</v>
      </c>
      <c r="K29" s="10" t="n">
        <f aca="false">Kluppierungsprotokoll!K29*($A29/200)^2*PI()</f>
        <v>0</v>
      </c>
      <c r="L29" s="10" t="n">
        <f aca="false">Kluppierungsprotokoll!L29*($A29/200)^2*PI()</f>
        <v>0</v>
      </c>
      <c r="M29" s="10" t="n">
        <f aca="false">Kluppierungsprotokoll!M29*($A29/200)^2*PI()</f>
        <v>0</v>
      </c>
      <c r="N29" s="10" t="n">
        <f aca="false">Kluppierungsprotokoll!N29*($A29/200)^2*PI()</f>
        <v>0</v>
      </c>
      <c r="O29" s="10" t="n">
        <f aca="false">Kluppierungsprotokoll!O29*($A29/200)^2*PI()</f>
        <v>0</v>
      </c>
      <c r="P29" s="10" t="n">
        <f aca="false">Kluppierungsprotokoll!P29*($A29/200)^2*PI()</f>
        <v>0</v>
      </c>
      <c r="Q29" s="10" t="n">
        <f aca="false">Kluppierungsprotokoll!Q29*($A29/200)^2*PI()</f>
        <v>0</v>
      </c>
      <c r="R29" s="10" t="n">
        <f aca="false">Kluppierungsprotokoll!R29*($A29/200)^2*PI()</f>
        <v>0</v>
      </c>
      <c r="S29" s="10" t="n">
        <f aca="false">Kluppierungsprotokoll!S29*($A29/200)^2*PI()</f>
        <v>0</v>
      </c>
    </row>
    <row r="30" customFormat="false" ht="15.75" hidden="false" customHeight="false" outlineLevel="0" collapsed="false">
      <c r="A30" s="10" t="n">
        <f aca="false">Kluppierungsprotokoll!A30</f>
        <v>0</v>
      </c>
      <c r="B30" s="10" t="n">
        <f aca="false">Kluppierungsprotokoll!B30</f>
        <v>0</v>
      </c>
      <c r="C30" s="10" t="n">
        <f aca="false">Kluppierungsprotokoll!C30*($A30/200)^2*PI()</f>
        <v>0</v>
      </c>
      <c r="D30" s="10" t="n">
        <f aca="false">Kluppierungsprotokoll!D30*($A30/200)^2*PI()</f>
        <v>0</v>
      </c>
      <c r="E30" s="10" t="n">
        <f aca="false">Kluppierungsprotokoll!E30*($A30/200)^2*PI()</f>
        <v>0</v>
      </c>
      <c r="F30" s="10" t="n">
        <f aca="false">Kluppierungsprotokoll!F30*($A30/200)^2*PI()</f>
        <v>0</v>
      </c>
      <c r="G30" s="10" t="n">
        <f aca="false">Kluppierungsprotokoll!G30*($A30/200)^2*PI()</f>
        <v>0</v>
      </c>
      <c r="H30" s="10" t="n">
        <f aca="false">Kluppierungsprotokoll!H30*($A30/200)^2*PI()</f>
        <v>0</v>
      </c>
      <c r="I30" s="10" t="n">
        <f aca="false">Kluppierungsprotokoll!I30*($A30/200)^2*PI()</f>
        <v>0</v>
      </c>
      <c r="J30" s="10" t="n">
        <f aca="false">Kluppierungsprotokoll!J30*($A30/200)^2*PI()</f>
        <v>0</v>
      </c>
      <c r="K30" s="10" t="n">
        <f aca="false">Kluppierungsprotokoll!K30*($A30/200)^2*PI()</f>
        <v>0</v>
      </c>
      <c r="L30" s="10" t="n">
        <f aca="false">Kluppierungsprotokoll!L30*($A30/200)^2*PI()</f>
        <v>0</v>
      </c>
      <c r="M30" s="10" t="n">
        <f aca="false">Kluppierungsprotokoll!M30*($A30/200)^2*PI()</f>
        <v>0</v>
      </c>
      <c r="N30" s="10" t="n">
        <f aca="false">Kluppierungsprotokoll!N30*($A30/200)^2*PI()</f>
        <v>0</v>
      </c>
      <c r="O30" s="10" t="n">
        <f aca="false">Kluppierungsprotokoll!O30*($A30/200)^2*PI()</f>
        <v>0</v>
      </c>
      <c r="P30" s="10" t="n">
        <f aca="false">Kluppierungsprotokoll!P30*($A30/200)^2*PI()</f>
        <v>0</v>
      </c>
      <c r="Q30" s="10" t="n">
        <f aca="false">Kluppierungsprotokoll!Q30*($A30/200)^2*PI()</f>
        <v>0</v>
      </c>
      <c r="R30" s="10" t="n">
        <f aca="false">Kluppierungsprotokoll!R30*($A30/200)^2*PI()</f>
        <v>0</v>
      </c>
      <c r="S30" s="10" t="n">
        <f aca="false">Kluppierungsprotokoll!S30*($A30/200)^2*PI()</f>
        <v>0</v>
      </c>
    </row>
    <row r="31" customFormat="false" ht="15.75" hidden="false" customHeight="false" outlineLevel="0" collapsed="false">
      <c r="A31" s="10" t="n">
        <f aca="false">Kluppierungsprotokoll!A31</f>
        <v>0</v>
      </c>
      <c r="B31" s="10" t="n">
        <f aca="false">Kluppierungsprotokoll!B31</f>
        <v>0</v>
      </c>
      <c r="C31" s="10" t="n">
        <f aca="false">Kluppierungsprotokoll!C31*($A31/200)^2*PI()</f>
        <v>0</v>
      </c>
      <c r="D31" s="10" t="n">
        <f aca="false">Kluppierungsprotokoll!D31*($A31/200)^2*PI()</f>
        <v>0</v>
      </c>
      <c r="E31" s="10" t="n">
        <f aca="false">Kluppierungsprotokoll!E31*($A31/200)^2*PI()</f>
        <v>0</v>
      </c>
      <c r="F31" s="10" t="n">
        <f aca="false">Kluppierungsprotokoll!F31*($A31/200)^2*PI()</f>
        <v>0</v>
      </c>
      <c r="G31" s="10" t="n">
        <f aca="false">Kluppierungsprotokoll!G31*($A31/200)^2*PI()</f>
        <v>0</v>
      </c>
      <c r="H31" s="10" t="n">
        <f aca="false">Kluppierungsprotokoll!H31*($A31/200)^2*PI()</f>
        <v>0</v>
      </c>
      <c r="I31" s="10" t="n">
        <f aca="false">Kluppierungsprotokoll!I31*($A31/200)^2*PI()</f>
        <v>0</v>
      </c>
      <c r="J31" s="10" t="n">
        <f aca="false">Kluppierungsprotokoll!J31*($A31/200)^2*PI()</f>
        <v>0</v>
      </c>
      <c r="K31" s="10" t="n">
        <f aca="false">Kluppierungsprotokoll!K31*($A31/200)^2*PI()</f>
        <v>0</v>
      </c>
      <c r="L31" s="10" t="n">
        <f aca="false">Kluppierungsprotokoll!L31*($A31/200)^2*PI()</f>
        <v>0</v>
      </c>
      <c r="M31" s="10" t="n">
        <f aca="false">Kluppierungsprotokoll!M31*($A31/200)^2*PI()</f>
        <v>0</v>
      </c>
      <c r="N31" s="10" t="n">
        <f aca="false">Kluppierungsprotokoll!N31*($A31/200)^2*PI()</f>
        <v>0</v>
      </c>
      <c r="O31" s="10" t="n">
        <f aca="false">Kluppierungsprotokoll!O31*($A31/200)^2*PI()</f>
        <v>0</v>
      </c>
      <c r="P31" s="10" t="n">
        <f aca="false">Kluppierungsprotokoll!P31*($A31/200)^2*PI()</f>
        <v>0</v>
      </c>
      <c r="Q31" s="10" t="n">
        <f aca="false">Kluppierungsprotokoll!Q31*($A31/200)^2*PI()</f>
        <v>0</v>
      </c>
      <c r="R31" s="10" t="n">
        <f aca="false">Kluppierungsprotokoll!R31*($A31/200)^2*PI()</f>
        <v>0</v>
      </c>
      <c r="S31" s="10" t="n">
        <f aca="false">Kluppierungsprotokoll!S31*($A31/200)^2*PI()</f>
        <v>0</v>
      </c>
    </row>
    <row r="32" customFormat="false" ht="15.75" hidden="false" customHeight="false" outlineLevel="0" collapsed="false">
      <c r="A32" s="10" t="n">
        <f aca="false">Kluppierungsprotokoll!A32</f>
        <v>0</v>
      </c>
      <c r="B32" s="10" t="n">
        <f aca="false">Kluppierungsprotokoll!B32</f>
        <v>0</v>
      </c>
      <c r="C32" s="10" t="n">
        <f aca="false">Kluppierungsprotokoll!C32*($A32/200)^2*PI()</f>
        <v>0</v>
      </c>
      <c r="D32" s="10" t="n">
        <f aca="false">Kluppierungsprotokoll!D32*($A32/200)^2*PI()</f>
        <v>0</v>
      </c>
      <c r="E32" s="10" t="n">
        <f aca="false">Kluppierungsprotokoll!E32*($A32/200)^2*PI()</f>
        <v>0</v>
      </c>
      <c r="F32" s="10" t="n">
        <f aca="false">Kluppierungsprotokoll!F32*($A32/200)^2*PI()</f>
        <v>0</v>
      </c>
      <c r="G32" s="10" t="n">
        <f aca="false">Kluppierungsprotokoll!G32*($A32/200)^2*PI()</f>
        <v>0</v>
      </c>
      <c r="H32" s="10" t="n">
        <f aca="false">Kluppierungsprotokoll!H32*($A32/200)^2*PI()</f>
        <v>0</v>
      </c>
      <c r="I32" s="10" t="n">
        <f aca="false">Kluppierungsprotokoll!I32*($A32/200)^2*PI()</f>
        <v>0</v>
      </c>
      <c r="J32" s="10" t="n">
        <f aca="false">Kluppierungsprotokoll!J32*($A32/200)^2*PI()</f>
        <v>0</v>
      </c>
      <c r="K32" s="10" t="n">
        <f aca="false">Kluppierungsprotokoll!K32*($A32/200)^2*PI()</f>
        <v>0</v>
      </c>
      <c r="L32" s="10" t="n">
        <f aca="false">Kluppierungsprotokoll!L32*($A32/200)^2*PI()</f>
        <v>0</v>
      </c>
      <c r="M32" s="10" t="n">
        <f aca="false">Kluppierungsprotokoll!M32*($A32/200)^2*PI()</f>
        <v>0</v>
      </c>
      <c r="N32" s="10" t="n">
        <f aca="false">Kluppierungsprotokoll!N32*($A32/200)^2*PI()</f>
        <v>0</v>
      </c>
      <c r="O32" s="10" t="n">
        <f aca="false">Kluppierungsprotokoll!O32*($A32/200)^2*PI()</f>
        <v>0</v>
      </c>
      <c r="P32" s="10" t="n">
        <f aca="false">Kluppierungsprotokoll!P32*($A32/200)^2*PI()</f>
        <v>0</v>
      </c>
      <c r="Q32" s="10" t="n">
        <f aca="false">Kluppierungsprotokoll!Q32*($A32/200)^2*PI()</f>
        <v>0</v>
      </c>
      <c r="R32" s="10" t="n">
        <f aca="false">Kluppierungsprotokoll!R32*($A32/200)^2*PI()</f>
        <v>0</v>
      </c>
      <c r="S32" s="10" t="n">
        <f aca="false">Kluppierungsprotokoll!S32*($A32/200)^2*PI()</f>
        <v>0</v>
      </c>
    </row>
    <row r="33" customFormat="false" ht="15.75" hidden="false" customHeight="false" outlineLevel="0" collapsed="false">
      <c r="A33" s="10" t="n">
        <f aca="false">Kluppierungsprotokoll!A33</f>
        <v>0</v>
      </c>
      <c r="B33" s="10" t="n">
        <f aca="false">Kluppierungsprotokoll!B33</f>
        <v>0</v>
      </c>
      <c r="C33" s="10" t="n">
        <f aca="false">Kluppierungsprotokoll!C33*($A33/200)^2*PI()</f>
        <v>0</v>
      </c>
      <c r="D33" s="10" t="n">
        <f aca="false">Kluppierungsprotokoll!D33*($A33/200)^2*PI()</f>
        <v>0</v>
      </c>
      <c r="E33" s="10" t="n">
        <f aca="false">Kluppierungsprotokoll!E33*($A33/200)^2*PI()</f>
        <v>0</v>
      </c>
      <c r="F33" s="10" t="n">
        <f aca="false">Kluppierungsprotokoll!F33*($A33/200)^2*PI()</f>
        <v>0</v>
      </c>
      <c r="G33" s="10" t="n">
        <f aca="false">Kluppierungsprotokoll!G33*($A33/200)^2*PI()</f>
        <v>0</v>
      </c>
      <c r="H33" s="10" t="n">
        <f aca="false">Kluppierungsprotokoll!H33*($A33/200)^2*PI()</f>
        <v>0</v>
      </c>
      <c r="I33" s="10" t="n">
        <f aca="false">Kluppierungsprotokoll!I33*($A33/200)^2*PI()</f>
        <v>0</v>
      </c>
      <c r="J33" s="10" t="n">
        <f aca="false">Kluppierungsprotokoll!J33*($A33/200)^2*PI()</f>
        <v>0</v>
      </c>
      <c r="K33" s="10" t="n">
        <f aca="false">Kluppierungsprotokoll!K33*($A33/200)^2*PI()</f>
        <v>0</v>
      </c>
      <c r="L33" s="10" t="n">
        <f aca="false">Kluppierungsprotokoll!L33*($A33/200)^2*PI()</f>
        <v>0</v>
      </c>
      <c r="M33" s="10" t="n">
        <f aca="false">Kluppierungsprotokoll!M33*($A33/200)^2*PI()</f>
        <v>0</v>
      </c>
      <c r="N33" s="10" t="n">
        <f aca="false">Kluppierungsprotokoll!N33*($A33/200)^2*PI()</f>
        <v>0</v>
      </c>
      <c r="O33" s="10" t="n">
        <f aca="false">Kluppierungsprotokoll!O33*($A33/200)^2*PI()</f>
        <v>0</v>
      </c>
      <c r="P33" s="10" t="n">
        <f aca="false">Kluppierungsprotokoll!P33*($A33/200)^2*PI()</f>
        <v>0</v>
      </c>
      <c r="Q33" s="10" t="n">
        <f aca="false">Kluppierungsprotokoll!Q33*($A33/200)^2*PI()</f>
        <v>0</v>
      </c>
      <c r="R33" s="10" t="n">
        <f aca="false">Kluppierungsprotokoll!R33*($A33/200)^2*PI()</f>
        <v>0</v>
      </c>
      <c r="S33" s="10" t="n">
        <f aca="false">Kluppierungsprotokoll!S33*($A33/200)^2*PI()</f>
        <v>0</v>
      </c>
    </row>
    <row r="34" customFormat="false" ht="15.75" hidden="false" customHeight="false" outlineLevel="0" collapsed="false">
      <c r="A34" s="10" t="n">
        <f aca="false">Kluppierungsprotokoll!A34</f>
        <v>0</v>
      </c>
      <c r="B34" s="10" t="n">
        <f aca="false">Kluppierungsprotokoll!B34</f>
        <v>0</v>
      </c>
      <c r="C34" s="10" t="n">
        <f aca="false">Kluppierungsprotokoll!C34*($A34/200)^2*PI()</f>
        <v>0</v>
      </c>
      <c r="D34" s="10" t="n">
        <f aca="false">Kluppierungsprotokoll!D34*($A34/200)^2*PI()</f>
        <v>0</v>
      </c>
      <c r="E34" s="10" t="n">
        <f aca="false">Kluppierungsprotokoll!E34*($A34/200)^2*PI()</f>
        <v>0</v>
      </c>
      <c r="F34" s="10" t="n">
        <f aca="false">Kluppierungsprotokoll!F34*($A34/200)^2*PI()</f>
        <v>0</v>
      </c>
      <c r="G34" s="10" t="n">
        <f aca="false">Kluppierungsprotokoll!G34*($A34/200)^2*PI()</f>
        <v>0</v>
      </c>
      <c r="H34" s="10" t="n">
        <f aca="false">Kluppierungsprotokoll!H34*($A34/200)^2*PI()</f>
        <v>0</v>
      </c>
      <c r="I34" s="10" t="n">
        <f aca="false">Kluppierungsprotokoll!I34*($A34/200)^2*PI()</f>
        <v>0</v>
      </c>
      <c r="J34" s="10" t="n">
        <f aca="false">Kluppierungsprotokoll!J34*($A34/200)^2*PI()</f>
        <v>0</v>
      </c>
      <c r="K34" s="10" t="n">
        <f aca="false">Kluppierungsprotokoll!K34*($A34/200)^2*PI()</f>
        <v>0</v>
      </c>
      <c r="L34" s="10" t="n">
        <f aca="false">Kluppierungsprotokoll!L34*($A34/200)^2*PI()</f>
        <v>0</v>
      </c>
      <c r="M34" s="10" t="n">
        <f aca="false">Kluppierungsprotokoll!M34*($A34/200)^2*PI()</f>
        <v>0</v>
      </c>
      <c r="N34" s="10" t="n">
        <f aca="false">Kluppierungsprotokoll!N34*($A34/200)^2*PI()</f>
        <v>0</v>
      </c>
      <c r="O34" s="10" t="n">
        <f aca="false">Kluppierungsprotokoll!O34*($A34/200)^2*PI()</f>
        <v>0</v>
      </c>
      <c r="P34" s="10" t="n">
        <f aca="false">Kluppierungsprotokoll!P34*($A34/200)^2*PI()</f>
        <v>0</v>
      </c>
      <c r="Q34" s="10" t="n">
        <f aca="false">Kluppierungsprotokoll!Q34*($A34/200)^2*PI()</f>
        <v>0</v>
      </c>
      <c r="R34" s="10" t="n">
        <f aca="false">Kluppierungsprotokoll!R34*($A34/200)^2*PI()</f>
        <v>0</v>
      </c>
      <c r="S34" s="10" t="n">
        <f aca="false">Kluppierungsprotokoll!S34*($A34/200)^2*PI()</f>
        <v>0</v>
      </c>
    </row>
    <row r="35" customFormat="false" ht="15.75" hidden="false" customHeight="false" outlineLevel="0" collapsed="false">
      <c r="A35" s="10" t="n">
        <f aca="false">Kluppierungsprotokoll!A35</f>
        <v>0</v>
      </c>
      <c r="B35" s="10" t="n">
        <f aca="false">Kluppierungsprotokoll!B35</f>
        <v>0</v>
      </c>
      <c r="C35" s="10" t="n">
        <f aca="false">Kluppierungsprotokoll!C35*($A35/200)^2*PI()</f>
        <v>0</v>
      </c>
      <c r="D35" s="10" t="n">
        <f aca="false">Kluppierungsprotokoll!D35*($A35/200)^2*PI()</f>
        <v>0</v>
      </c>
      <c r="E35" s="10" t="n">
        <f aca="false">Kluppierungsprotokoll!E35*($A35/200)^2*PI()</f>
        <v>0</v>
      </c>
      <c r="F35" s="10" t="n">
        <f aca="false">Kluppierungsprotokoll!F35*($A35/200)^2*PI()</f>
        <v>0</v>
      </c>
      <c r="G35" s="10" t="n">
        <f aca="false">Kluppierungsprotokoll!G35*($A35/200)^2*PI()</f>
        <v>0</v>
      </c>
      <c r="H35" s="10" t="n">
        <f aca="false">Kluppierungsprotokoll!H35*($A35/200)^2*PI()</f>
        <v>0</v>
      </c>
      <c r="I35" s="10" t="n">
        <f aca="false">Kluppierungsprotokoll!I35*($A35/200)^2*PI()</f>
        <v>0</v>
      </c>
      <c r="J35" s="10" t="n">
        <f aca="false">Kluppierungsprotokoll!J35*($A35/200)^2*PI()</f>
        <v>0</v>
      </c>
      <c r="K35" s="10" t="n">
        <f aca="false">Kluppierungsprotokoll!K35*($A35/200)^2*PI()</f>
        <v>0</v>
      </c>
      <c r="L35" s="10" t="n">
        <f aca="false">Kluppierungsprotokoll!L35*($A35/200)^2*PI()</f>
        <v>0</v>
      </c>
      <c r="M35" s="10" t="n">
        <f aca="false">Kluppierungsprotokoll!M35*($A35/200)^2*PI()</f>
        <v>0</v>
      </c>
      <c r="N35" s="10" t="n">
        <f aca="false">Kluppierungsprotokoll!N35*($A35/200)^2*PI()</f>
        <v>0</v>
      </c>
      <c r="O35" s="10" t="n">
        <f aca="false">Kluppierungsprotokoll!O35*($A35/200)^2*PI()</f>
        <v>0</v>
      </c>
      <c r="P35" s="10" t="n">
        <f aca="false">Kluppierungsprotokoll!P35*($A35/200)^2*PI()</f>
        <v>0</v>
      </c>
      <c r="Q35" s="10" t="n">
        <f aca="false">Kluppierungsprotokoll!Q35*($A35/200)^2*PI()</f>
        <v>0</v>
      </c>
      <c r="R35" s="10" t="n">
        <f aca="false">Kluppierungsprotokoll!R35*($A35/200)^2*PI()</f>
        <v>0</v>
      </c>
      <c r="S35" s="10" t="n">
        <f aca="false">Kluppierungsprotokoll!S35*($A35/200)^2*PI()</f>
        <v>0</v>
      </c>
    </row>
    <row r="36" customFormat="false" ht="15.75" hidden="false" customHeight="false" outlineLevel="0" collapsed="false">
      <c r="A36" s="10" t="n">
        <f aca="false">Kluppierungsprotokoll!A36</f>
        <v>0</v>
      </c>
      <c r="B36" s="10" t="n">
        <f aca="false">Kluppierungsprotokoll!B36</f>
        <v>0</v>
      </c>
      <c r="C36" s="10" t="n">
        <f aca="false">Kluppierungsprotokoll!C36*($A36/200)^2*PI()</f>
        <v>0</v>
      </c>
      <c r="D36" s="10" t="n">
        <f aca="false">Kluppierungsprotokoll!D36*($A36/200)^2*PI()</f>
        <v>0</v>
      </c>
      <c r="E36" s="10" t="n">
        <f aca="false">Kluppierungsprotokoll!E36*($A36/200)^2*PI()</f>
        <v>0</v>
      </c>
      <c r="F36" s="10" t="n">
        <f aca="false">Kluppierungsprotokoll!F36*($A36/200)^2*PI()</f>
        <v>0</v>
      </c>
      <c r="G36" s="10" t="n">
        <f aca="false">Kluppierungsprotokoll!G36*($A36/200)^2*PI()</f>
        <v>0</v>
      </c>
      <c r="H36" s="10" t="n">
        <f aca="false">Kluppierungsprotokoll!H36*($A36/200)^2*PI()</f>
        <v>0</v>
      </c>
      <c r="I36" s="10" t="n">
        <f aca="false">Kluppierungsprotokoll!I36*($A36/200)^2*PI()</f>
        <v>0</v>
      </c>
      <c r="J36" s="10" t="n">
        <f aca="false">Kluppierungsprotokoll!J36*($A36/200)^2*PI()</f>
        <v>0</v>
      </c>
      <c r="K36" s="10" t="n">
        <f aca="false">Kluppierungsprotokoll!K36*($A36/200)^2*PI()</f>
        <v>0</v>
      </c>
      <c r="L36" s="10" t="n">
        <f aca="false">Kluppierungsprotokoll!L36*($A36/200)^2*PI()</f>
        <v>0</v>
      </c>
      <c r="M36" s="10" t="n">
        <f aca="false">Kluppierungsprotokoll!M36*($A36/200)^2*PI()</f>
        <v>0</v>
      </c>
      <c r="N36" s="10" t="n">
        <f aca="false">Kluppierungsprotokoll!N36*($A36/200)^2*PI()</f>
        <v>0</v>
      </c>
      <c r="O36" s="10" t="n">
        <f aca="false">Kluppierungsprotokoll!O36*($A36/200)^2*PI()</f>
        <v>0</v>
      </c>
      <c r="P36" s="10" t="n">
        <f aca="false">Kluppierungsprotokoll!P36*($A36/200)^2*PI()</f>
        <v>0</v>
      </c>
      <c r="Q36" s="10" t="n">
        <f aca="false">Kluppierungsprotokoll!Q36*($A36/200)^2*PI()</f>
        <v>0</v>
      </c>
      <c r="R36" s="10" t="n">
        <f aca="false">Kluppierungsprotokoll!R36*($A36/200)^2*PI()</f>
        <v>0</v>
      </c>
      <c r="S36" s="10" t="n">
        <f aca="false">Kluppierungsprotokoll!S36*($A36/200)^2*PI()</f>
        <v>0</v>
      </c>
    </row>
    <row r="37" customFormat="false" ht="15.75" hidden="false" customHeight="false" outlineLevel="0" collapsed="false">
      <c r="A37" s="10" t="n">
        <f aca="false">Kluppierungsprotokoll!A37</f>
        <v>0</v>
      </c>
      <c r="B37" s="10" t="n">
        <f aca="false">Kluppierungsprotokoll!B37</f>
        <v>0</v>
      </c>
      <c r="C37" s="10" t="n">
        <f aca="false">Kluppierungsprotokoll!C37*($A37/200)^2*PI()</f>
        <v>0</v>
      </c>
      <c r="D37" s="10" t="n">
        <f aca="false">Kluppierungsprotokoll!D37*($A37/200)^2*PI()</f>
        <v>0</v>
      </c>
      <c r="E37" s="10" t="n">
        <f aca="false">Kluppierungsprotokoll!E37*($A37/200)^2*PI()</f>
        <v>0</v>
      </c>
      <c r="F37" s="10" t="n">
        <f aca="false">Kluppierungsprotokoll!F37*($A37/200)^2*PI()</f>
        <v>0</v>
      </c>
      <c r="G37" s="10" t="n">
        <f aca="false">Kluppierungsprotokoll!G37*($A37/200)^2*PI()</f>
        <v>0</v>
      </c>
      <c r="H37" s="10" t="n">
        <f aca="false">Kluppierungsprotokoll!H37*($A37/200)^2*PI()</f>
        <v>0</v>
      </c>
      <c r="I37" s="10" t="n">
        <f aca="false">Kluppierungsprotokoll!I37*($A37/200)^2*PI()</f>
        <v>0</v>
      </c>
      <c r="J37" s="10" t="n">
        <f aca="false">Kluppierungsprotokoll!J37*($A37/200)^2*PI()</f>
        <v>0</v>
      </c>
      <c r="K37" s="10" t="n">
        <f aca="false">Kluppierungsprotokoll!K37*($A37/200)^2*PI()</f>
        <v>0</v>
      </c>
      <c r="L37" s="10" t="n">
        <f aca="false">Kluppierungsprotokoll!L37*($A37/200)^2*PI()</f>
        <v>0</v>
      </c>
      <c r="M37" s="10" t="n">
        <f aca="false">Kluppierungsprotokoll!M37*($A37/200)^2*PI()</f>
        <v>0</v>
      </c>
      <c r="N37" s="10" t="n">
        <f aca="false">Kluppierungsprotokoll!N37*($A37/200)^2*PI()</f>
        <v>0</v>
      </c>
      <c r="O37" s="10" t="n">
        <f aca="false">Kluppierungsprotokoll!O37*($A37/200)^2*PI()</f>
        <v>0</v>
      </c>
      <c r="P37" s="10" t="n">
        <f aca="false">Kluppierungsprotokoll!P37*($A37/200)^2*PI()</f>
        <v>0</v>
      </c>
      <c r="Q37" s="10" t="n">
        <f aca="false">Kluppierungsprotokoll!Q37*($A37/200)^2*PI()</f>
        <v>0</v>
      </c>
      <c r="R37" s="10" t="n">
        <f aca="false">Kluppierungsprotokoll!R37*($A37/200)^2*PI()</f>
        <v>0</v>
      </c>
      <c r="S37" s="10" t="n">
        <f aca="false">Kluppierungsprotokoll!S37*($A37/200)^2*PI()</f>
        <v>0</v>
      </c>
    </row>
    <row r="38" customFormat="false" ht="15.75" hidden="false" customHeight="false" outlineLevel="0" collapsed="false">
      <c r="A38" s="10" t="n">
        <f aca="false">Kluppierungsprotokoll!A38</f>
        <v>0</v>
      </c>
      <c r="B38" s="10" t="n">
        <f aca="false">Kluppierungsprotokoll!B38</f>
        <v>0</v>
      </c>
      <c r="C38" s="10" t="n">
        <f aca="false">Kluppierungsprotokoll!C38*($A38/200)^2*PI()</f>
        <v>0</v>
      </c>
      <c r="D38" s="10" t="n">
        <f aca="false">Kluppierungsprotokoll!D38*($A38/200)^2*PI()</f>
        <v>0</v>
      </c>
      <c r="E38" s="10" t="n">
        <f aca="false">Kluppierungsprotokoll!E38*($A38/200)^2*PI()</f>
        <v>0</v>
      </c>
      <c r="F38" s="10" t="n">
        <f aca="false">Kluppierungsprotokoll!F38*($A38/200)^2*PI()</f>
        <v>0</v>
      </c>
      <c r="G38" s="10" t="n">
        <f aca="false">Kluppierungsprotokoll!G38*($A38/200)^2*PI()</f>
        <v>0</v>
      </c>
      <c r="H38" s="10" t="n">
        <f aca="false">Kluppierungsprotokoll!H38*($A38/200)^2*PI()</f>
        <v>0</v>
      </c>
      <c r="I38" s="10" t="n">
        <f aca="false">Kluppierungsprotokoll!I38*($A38/200)^2*PI()</f>
        <v>0</v>
      </c>
      <c r="J38" s="10" t="n">
        <f aca="false">Kluppierungsprotokoll!J38*($A38/200)^2*PI()</f>
        <v>0</v>
      </c>
      <c r="K38" s="10" t="n">
        <f aca="false">Kluppierungsprotokoll!K38*($A38/200)^2*PI()</f>
        <v>0</v>
      </c>
      <c r="L38" s="10" t="n">
        <f aca="false">Kluppierungsprotokoll!L38*($A38/200)^2*PI()</f>
        <v>0</v>
      </c>
      <c r="M38" s="10" t="n">
        <f aca="false">Kluppierungsprotokoll!M38*($A38/200)^2*PI()</f>
        <v>0</v>
      </c>
      <c r="N38" s="10" t="n">
        <f aca="false">Kluppierungsprotokoll!N38*($A38/200)^2*PI()</f>
        <v>0</v>
      </c>
      <c r="O38" s="10" t="n">
        <f aca="false">Kluppierungsprotokoll!O38*($A38/200)^2*PI()</f>
        <v>0</v>
      </c>
      <c r="P38" s="10" t="n">
        <f aca="false">Kluppierungsprotokoll!P38*($A38/200)^2*PI()</f>
        <v>0</v>
      </c>
      <c r="Q38" s="10" t="n">
        <f aca="false">Kluppierungsprotokoll!Q38*($A38/200)^2*PI()</f>
        <v>0</v>
      </c>
      <c r="R38" s="10" t="n">
        <f aca="false">Kluppierungsprotokoll!R38*($A38/200)^2*PI()</f>
        <v>0</v>
      </c>
      <c r="S38" s="10" t="n">
        <f aca="false">Kluppierungsprotokoll!S38*($A38/200)^2*PI()</f>
        <v>0</v>
      </c>
    </row>
    <row r="39" customFormat="false" ht="15.75" hidden="false" customHeight="false" outlineLevel="0" collapsed="false">
      <c r="A39" s="10" t="n">
        <f aca="false">Kluppierungsprotokoll!A39</f>
        <v>0</v>
      </c>
      <c r="B39" s="10" t="n">
        <f aca="false">Kluppierungsprotokoll!B39</f>
        <v>0</v>
      </c>
      <c r="C39" s="10" t="n">
        <f aca="false">Kluppierungsprotokoll!C39*($A39/200)^2*PI()</f>
        <v>0</v>
      </c>
      <c r="D39" s="10" t="n">
        <f aca="false">Kluppierungsprotokoll!D39*($A39/200)^2*PI()</f>
        <v>0</v>
      </c>
      <c r="E39" s="10" t="n">
        <f aca="false">Kluppierungsprotokoll!E39*($A39/200)^2*PI()</f>
        <v>0</v>
      </c>
      <c r="F39" s="10" t="n">
        <f aca="false">Kluppierungsprotokoll!F39*($A39/200)^2*PI()</f>
        <v>0</v>
      </c>
      <c r="G39" s="10" t="n">
        <f aca="false">Kluppierungsprotokoll!G39*($A39/200)^2*PI()</f>
        <v>0</v>
      </c>
      <c r="H39" s="10" t="n">
        <f aca="false">Kluppierungsprotokoll!H39*($A39/200)^2*PI()</f>
        <v>0</v>
      </c>
      <c r="I39" s="10" t="n">
        <f aca="false">Kluppierungsprotokoll!I39*($A39/200)^2*PI()</f>
        <v>0</v>
      </c>
      <c r="J39" s="10" t="n">
        <f aca="false">Kluppierungsprotokoll!J39*($A39/200)^2*PI()</f>
        <v>0</v>
      </c>
      <c r="K39" s="10" t="n">
        <f aca="false">Kluppierungsprotokoll!K39*($A39/200)^2*PI()</f>
        <v>0</v>
      </c>
      <c r="L39" s="10" t="n">
        <f aca="false">Kluppierungsprotokoll!L39*($A39/200)^2*PI()</f>
        <v>0</v>
      </c>
      <c r="M39" s="10" t="n">
        <f aca="false">Kluppierungsprotokoll!M39*($A39/200)^2*PI()</f>
        <v>0</v>
      </c>
      <c r="N39" s="10" t="n">
        <f aca="false">Kluppierungsprotokoll!N39*($A39/200)^2*PI()</f>
        <v>0</v>
      </c>
      <c r="O39" s="10" t="n">
        <f aca="false">Kluppierungsprotokoll!O39*($A39/200)^2*PI()</f>
        <v>0</v>
      </c>
      <c r="P39" s="10" t="n">
        <f aca="false">Kluppierungsprotokoll!P39*($A39/200)^2*PI()</f>
        <v>0</v>
      </c>
      <c r="Q39" s="10" t="n">
        <f aca="false">Kluppierungsprotokoll!Q39*($A39/200)^2*PI()</f>
        <v>0</v>
      </c>
      <c r="R39" s="10" t="n">
        <f aca="false">Kluppierungsprotokoll!R39*($A39/200)^2*PI()</f>
        <v>0</v>
      </c>
      <c r="S39" s="10" t="n">
        <f aca="false">Kluppierungsprotokoll!S39*($A39/200)^2*PI()</f>
        <v>0</v>
      </c>
    </row>
    <row r="40" customFormat="false" ht="15.75" hidden="false" customHeight="false" outlineLevel="0" collapsed="false">
      <c r="A40" s="10" t="n">
        <f aca="false">Kluppierungsprotokoll!A40</f>
        <v>0</v>
      </c>
      <c r="B40" s="10" t="n">
        <f aca="false">Kluppierungsprotokoll!B40</f>
        <v>0</v>
      </c>
      <c r="C40" s="10" t="n">
        <f aca="false">Kluppierungsprotokoll!C40*($A40/200)^2*PI()</f>
        <v>0</v>
      </c>
      <c r="D40" s="10" t="n">
        <f aca="false">Kluppierungsprotokoll!D40*($A40/200)^2*PI()</f>
        <v>0</v>
      </c>
      <c r="E40" s="10" t="n">
        <f aca="false">Kluppierungsprotokoll!E40*($A40/200)^2*PI()</f>
        <v>0</v>
      </c>
      <c r="F40" s="10" t="n">
        <f aca="false">Kluppierungsprotokoll!F40*($A40/200)^2*PI()</f>
        <v>0</v>
      </c>
      <c r="G40" s="10" t="n">
        <f aca="false">Kluppierungsprotokoll!G40*($A40/200)^2*PI()</f>
        <v>0</v>
      </c>
      <c r="H40" s="10" t="n">
        <f aca="false">Kluppierungsprotokoll!H40*($A40/200)^2*PI()</f>
        <v>0</v>
      </c>
      <c r="I40" s="10" t="n">
        <f aca="false">Kluppierungsprotokoll!I40*($A40/200)^2*PI()</f>
        <v>0</v>
      </c>
      <c r="J40" s="10" t="n">
        <f aca="false">Kluppierungsprotokoll!J40*($A40/200)^2*PI()</f>
        <v>0</v>
      </c>
      <c r="K40" s="10" t="n">
        <f aca="false">Kluppierungsprotokoll!K40*($A40/200)^2*PI()</f>
        <v>0</v>
      </c>
      <c r="L40" s="10" t="n">
        <f aca="false">Kluppierungsprotokoll!L40*($A40/200)^2*PI()</f>
        <v>0</v>
      </c>
      <c r="M40" s="10" t="n">
        <f aca="false">Kluppierungsprotokoll!M40*($A40/200)^2*PI()</f>
        <v>0</v>
      </c>
      <c r="N40" s="10" t="n">
        <f aca="false">Kluppierungsprotokoll!N40*($A40/200)^2*PI()</f>
        <v>0</v>
      </c>
      <c r="O40" s="10" t="n">
        <f aca="false">Kluppierungsprotokoll!O40*($A40/200)^2*PI()</f>
        <v>0</v>
      </c>
      <c r="P40" s="10" t="n">
        <f aca="false">Kluppierungsprotokoll!P40*($A40/200)^2*PI()</f>
        <v>0</v>
      </c>
      <c r="Q40" s="10" t="n">
        <f aca="false">Kluppierungsprotokoll!Q40*($A40/200)^2*PI()</f>
        <v>0</v>
      </c>
      <c r="R40" s="10" t="n">
        <f aca="false">Kluppierungsprotokoll!R40*($A40/200)^2*PI()</f>
        <v>0</v>
      </c>
      <c r="S40" s="10" t="n">
        <f aca="false">Kluppierungsprotokoll!S40*($A40/200)^2*PI()</f>
        <v>0</v>
      </c>
    </row>
    <row r="41" customFormat="false" ht="15.75" hidden="false" customHeight="false" outlineLevel="0" collapsed="false">
      <c r="A41" s="10" t="n">
        <f aca="false">Kluppierungsprotokoll!A41</f>
        <v>0</v>
      </c>
      <c r="B41" s="10" t="n">
        <f aca="false">Kluppierungsprotokoll!B41</f>
        <v>0</v>
      </c>
      <c r="C41" s="10" t="n">
        <f aca="false">Kluppierungsprotokoll!C41*($A41/200)^2*PI()</f>
        <v>0</v>
      </c>
      <c r="D41" s="10" t="n">
        <f aca="false">Kluppierungsprotokoll!D41*($A41/200)^2*PI()</f>
        <v>0</v>
      </c>
      <c r="E41" s="10" t="n">
        <f aca="false">Kluppierungsprotokoll!E41*($A41/200)^2*PI()</f>
        <v>0</v>
      </c>
      <c r="F41" s="10" t="n">
        <f aca="false">Kluppierungsprotokoll!F41*($A41/200)^2*PI()</f>
        <v>0</v>
      </c>
      <c r="G41" s="10" t="n">
        <f aca="false">Kluppierungsprotokoll!G41*($A41/200)^2*PI()</f>
        <v>0</v>
      </c>
      <c r="H41" s="10" t="n">
        <f aca="false">Kluppierungsprotokoll!H41*($A41/200)^2*PI()</f>
        <v>0</v>
      </c>
      <c r="I41" s="10" t="n">
        <f aca="false">Kluppierungsprotokoll!I41*($A41/200)^2*PI()</f>
        <v>0</v>
      </c>
      <c r="J41" s="10" t="n">
        <f aca="false">Kluppierungsprotokoll!J41*($A41/200)^2*PI()</f>
        <v>0</v>
      </c>
      <c r="K41" s="10" t="n">
        <f aca="false">Kluppierungsprotokoll!K41*($A41/200)^2*PI()</f>
        <v>0</v>
      </c>
      <c r="L41" s="10" t="n">
        <f aca="false">Kluppierungsprotokoll!L41*($A41/200)^2*PI()</f>
        <v>0</v>
      </c>
      <c r="M41" s="10" t="n">
        <f aca="false">Kluppierungsprotokoll!M41*($A41/200)^2*PI()</f>
        <v>0</v>
      </c>
      <c r="N41" s="10" t="n">
        <f aca="false">Kluppierungsprotokoll!N41*($A41/200)^2*PI()</f>
        <v>0</v>
      </c>
      <c r="O41" s="10" t="n">
        <f aca="false">Kluppierungsprotokoll!O41*($A41/200)^2*PI()</f>
        <v>0</v>
      </c>
      <c r="P41" s="10" t="n">
        <f aca="false">Kluppierungsprotokoll!P41*($A41/200)^2*PI()</f>
        <v>0</v>
      </c>
      <c r="Q41" s="10" t="n">
        <f aca="false">Kluppierungsprotokoll!Q41*($A41/200)^2*PI()</f>
        <v>0</v>
      </c>
      <c r="R41" s="10" t="n">
        <f aca="false">Kluppierungsprotokoll!R41*($A41/200)^2*PI()</f>
        <v>0</v>
      </c>
      <c r="S41" s="10" t="n">
        <f aca="false">Kluppierungsprotokoll!S41*($A41/200)^2*PI()</f>
        <v>0</v>
      </c>
    </row>
    <row r="42" customFormat="false" ht="15.75" hidden="false" customHeight="false" outlineLevel="0" collapsed="false">
      <c r="A42" s="10" t="n">
        <f aca="false">Kluppierungsprotokoll!A42</f>
        <v>0</v>
      </c>
      <c r="B42" s="10" t="n">
        <f aca="false">Kluppierungsprotokoll!B42</f>
        <v>0</v>
      </c>
      <c r="C42" s="10" t="n">
        <f aca="false">Kluppierungsprotokoll!C42*($A42/200)^2*PI()</f>
        <v>0</v>
      </c>
      <c r="D42" s="10" t="n">
        <f aca="false">Kluppierungsprotokoll!D42*($A42/200)^2*PI()</f>
        <v>0</v>
      </c>
      <c r="E42" s="10" t="n">
        <f aca="false">Kluppierungsprotokoll!E42*($A42/200)^2*PI()</f>
        <v>0</v>
      </c>
      <c r="F42" s="10" t="n">
        <f aca="false">Kluppierungsprotokoll!F42*($A42/200)^2*PI()</f>
        <v>0</v>
      </c>
      <c r="G42" s="10" t="n">
        <f aca="false">Kluppierungsprotokoll!G42*($A42/200)^2*PI()</f>
        <v>0</v>
      </c>
      <c r="H42" s="10" t="n">
        <f aca="false">Kluppierungsprotokoll!H42*($A42/200)^2*PI()</f>
        <v>0</v>
      </c>
      <c r="I42" s="10" t="n">
        <f aca="false">Kluppierungsprotokoll!I42*($A42/200)^2*PI()</f>
        <v>0</v>
      </c>
      <c r="J42" s="10" t="n">
        <f aca="false">Kluppierungsprotokoll!J42*($A42/200)^2*PI()</f>
        <v>0</v>
      </c>
      <c r="K42" s="10" t="n">
        <f aca="false">Kluppierungsprotokoll!K42*($A42/200)^2*PI()</f>
        <v>0</v>
      </c>
      <c r="L42" s="10" t="n">
        <f aca="false">Kluppierungsprotokoll!L42*($A42/200)^2*PI()</f>
        <v>0</v>
      </c>
      <c r="M42" s="10" t="n">
        <f aca="false">Kluppierungsprotokoll!M42*($A42/200)^2*PI()</f>
        <v>0</v>
      </c>
      <c r="N42" s="10" t="n">
        <f aca="false">Kluppierungsprotokoll!N42*($A42/200)^2*PI()</f>
        <v>0</v>
      </c>
      <c r="O42" s="10" t="n">
        <f aca="false">Kluppierungsprotokoll!O42*($A42/200)^2*PI()</f>
        <v>0</v>
      </c>
      <c r="P42" s="10" t="n">
        <f aca="false">Kluppierungsprotokoll!P42*($A42/200)^2*PI()</f>
        <v>0</v>
      </c>
      <c r="Q42" s="10" t="n">
        <f aca="false">Kluppierungsprotokoll!Q42*($A42/200)^2*PI()</f>
        <v>0</v>
      </c>
      <c r="R42" s="10" t="n">
        <f aca="false">Kluppierungsprotokoll!R42*($A42/200)^2*PI()</f>
        <v>0</v>
      </c>
      <c r="S42" s="10" t="n">
        <f aca="false">Kluppierungsprotokoll!S42*($A42/200)^2*PI()</f>
        <v>0</v>
      </c>
    </row>
    <row r="43" customFormat="false" ht="15.75" hidden="false" customHeight="false" outlineLevel="0" collapsed="false">
      <c r="A43" s="10" t="n">
        <f aca="false">Kluppierungsprotokoll!A43</f>
        <v>0</v>
      </c>
      <c r="B43" s="10" t="n">
        <f aca="false">Kluppierungsprotokoll!B43</f>
        <v>0</v>
      </c>
      <c r="C43" s="10" t="n">
        <f aca="false">Kluppierungsprotokoll!C43*($A43/200)^2*PI()</f>
        <v>0</v>
      </c>
      <c r="D43" s="10" t="n">
        <f aca="false">Kluppierungsprotokoll!D43*($A43/200)^2*PI()</f>
        <v>0</v>
      </c>
      <c r="E43" s="10" t="n">
        <f aca="false">Kluppierungsprotokoll!E43*($A43/200)^2*PI()</f>
        <v>0</v>
      </c>
      <c r="F43" s="10" t="n">
        <f aca="false">Kluppierungsprotokoll!F43*($A43/200)^2*PI()</f>
        <v>0</v>
      </c>
      <c r="G43" s="10" t="n">
        <f aca="false">Kluppierungsprotokoll!G43*($A43/200)^2*PI()</f>
        <v>0</v>
      </c>
      <c r="H43" s="10" t="n">
        <f aca="false">Kluppierungsprotokoll!H43*($A43/200)^2*PI()</f>
        <v>0</v>
      </c>
      <c r="I43" s="10" t="n">
        <f aca="false">Kluppierungsprotokoll!I43*($A43/200)^2*PI()</f>
        <v>0</v>
      </c>
      <c r="J43" s="10" t="n">
        <f aca="false">Kluppierungsprotokoll!J43*($A43/200)^2*PI()</f>
        <v>0</v>
      </c>
      <c r="K43" s="10" t="n">
        <f aca="false">Kluppierungsprotokoll!K43*($A43/200)^2*PI()</f>
        <v>0</v>
      </c>
      <c r="L43" s="10" t="n">
        <f aca="false">Kluppierungsprotokoll!L43*($A43/200)^2*PI()</f>
        <v>0</v>
      </c>
      <c r="M43" s="10" t="n">
        <f aca="false">Kluppierungsprotokoll!M43*($A43/200)^2*PI()</f>
        <v>0</v>
      </c>
      <c r="N43" s="10" t="n">
        <f aca="false">Kluppierungsprotokoll!N43*($A43/200)^2*PI()</f>
        <v>0</v>
      </c>
      <c r="O43" s="10" t="n">
        <f aca="false">Kluppierungsprotokoll!O43*($A43/200)^2*PI()</f>
        <v>0</v>
      </c>
      <c r="P43" s="10" t="n">
        <f aca="false">Kluppierungsprotokoll!P43*($A43/200)^2*PI()</f>
        <v>0</v>
      </c>
      <c r="Q43" s="10" t="n">
        <f aca="false">Kluppierungsprotokoll!Q43*($A43/200)^2*PI()</f>
        <v>0</v>
      </c>
      <c r="R43" s="10" t="n">
        <f aca="false">Kluppierungsprotokoll!R43*($A43/200)^2*PI()</f>
        <v>0</v>
      </c>
      <c r="S43" s="10" t="n">
        <f aca="false">Kluppierungsprotokoll!S43*($A43/200)^2*PI()</f>
        <v>0</v>
      </c>
    </row>
    <row r="44" customFormat="false" ht="15.75" hidden="false" customHeight="false" outlineLevel="0" collapsed="false">
      <c r="A44" s="10" t="n">
        <f aca="false">Kluppierungsprotokoll!A44</f>
        <v>0</v>
      </c>
      <c r="B44" s="10" t="n">
        <f aca="false">Kluppierungsprotokoll!B44</f>
        <v>0</v>
      </c>
      <c r="C44" s="10" t="n">
        <f aca="false">Kluppierungsprotokoll!C44*($A44/200)^2*PI()</f>
        <v>0</v>
      </c>
      <c r="D44" s="10" t="n">
        <f aca="false">Kluppierungsprotokoll!D44*($A44/200)^2*PI()</f>
        <v>0</v>
      </c>
      <c r="E44" s="10" t="n">
        <f aca="false">Kluppierungsprotokoll!E44*($A44/200)^2*PI()</f>
        <v>0</v>
      </c>
      <c r="F44" s="10" t="n">
        <f aca="false">Kluppierungsprotokoll!F44*($A44/200)^2*PI()</f>
        <v>0</v>
      </c>
      <c r="G44" s="10" t="n">
        <f aca="false">Kluppierungsprotokoll!G44*($A44/200)^2*PI()</f>
        <v>0</v>
      </c>
      <c r="H44" s="10" t="n">
        <f aca="false">Kluppierungsprotokoll!H44*($A44/200)^2*PI()</f>
        <v>0</v>
      </c>
      <c r="I44" s="10" t="n">
        <f aca="false">Kluppierungsprotokoll!I44*($A44/200)^2*PI()</f>
        <v>0</v>
      </c>
      <c r="J44" s="10" t="n">
        <f aca="false">Kluppierungsprotokoll!J44*($A44/200)^2*PI()</f>
        <v>0</v>
      </c>
      <c r="K44" s="10" t="n">
        <f aca="false">Kluppierungsprotokoll!K44*($A44/200)^2*PI()</f>
        <v>0</v>
      </c>
      <c r="L44" s="10" t="n">
        <f aca="false">Kluppierungsprotokoll!L44*($A44/200)^2*PI()</f>
        <v>0</v>
      </c>
      <c r="M44" s="10" t="n">
        <f aca="false">Kluppierungsprotokoll!M44*($A44/200)^2*PI()</f>
        <v>0</v>
      </c>
      <c r="N44" s="10" t="n">
        <f aca="false">Kluppierungsprotokoll!N44*($A44/200)^2*PI()</f>
        <v>0</v>
      </c>
      <c r="O44" s="10" t="n">
        <f aca="false">Kluppierungsprotokoll!O44*($A44/200)^2*PI()</f>
        <v>0</v>
      </c>
      <c r="P44" s="10" t="n">
        <f aca="false">Kluppierungsprotokoll!P44*($A44/200)^2*PI()</f>
        <v>0</v>
      </c>
      <c r="Q44" s="10" t="n">
        <f aca="false">Kluppierungsprotokoll!Q44*($A44/200)^2*PI()</f>
        <v>0</v>
      </c>
      <c r="R44" s="10" t="n">
        <f aca="false">Kluppierungsprotokoll!R44*($A44/200)^2*PI()</f>
        <v>0</v>
      </c>
      <c r="S44" s="10" t="n">
        <f aca="false">Kluppierungsprotokoll!S44*($A44/200)^2*PI()</f>
        <v>0</v>
      </c>
    </row>
    <row r="45" customFormat="false" ht="15.75" hidden="false" customHeight="false" outlineLevel="0" collapsed="false">
      <c r="A45" s="10" t="n">
        <f aca="false">Kluppierungsprotokoll!A45</f>
        <v>0</v>
      </c>
      <c r="B45" s="10" t="n">
        <f aca="false">Kluppierungsprotokoll!B45</f>
        <v>0</v>
      </c>
      <c r="C45" s="10" t="n">
        <f aca="false">Kluppierungsprotokoll!C45*($A45/200)^2*PI()</f>
        <v>0</v>
      </c>
      <c r="D45" s="10" t="n">
        <f aca="false">Kluppierungsprotokoll!D45*($A45/200)^2*PI()</f>
        <v>0</v>
      </c>
      <c r="E45" s="10" t="n">
        <f aca="false">Kluppierungsprotokoll!E45*($A45/200)^2*PI()</f>
        <v>0</v>
      </c>
      <c r="F45" s="10" t="n">
        <f aca="false">Kluppierungsprotokoll!F45*($A45/200)^2*PI()</f>
        <v>0</v>
      </c>
      <c r="G45" s="10" t="n">
        <f aca="false">Kluppierungsprotokoll!G45*($A45/200)^2*PI()</f>
        <v>0</v>
      </c>
      <c r="H45" s="10" t="n">
        <f aca="false">Kluppierungsprotokoll!H45*($A45/200)^2*PI()</f>
        <v>0</v>
      </c>
      <c r="I45" s="10" t="n">
        <f aca="false">Kluppierungsprotokoll!I45*($A45/200)^2*PI()</f>
        <v>0</v>
      </c>
      <c r="J45" s="10" t="n">
        <f aca="false">Kluppierungsprotokoll!J45*($A45/200)^2*PI()</f>
        <v>0</v>
      </c>
      <c r="K45" s="10" t="n">
        <f aca="false">Kluppierungsprotokoll!K45*($A45/200)^2*PI()</f>
        <v>0</v>
      </c>
      <c r="L45" s="10" t="n">
        <f aca="false">Kluppierungsprotokoll!L45*($A45/200)^2*PI()</f>
        <v>0</v>
      </c>
      <c r="M45" s="10" t="n">
        <f aca="false">Kluppierungsprotokoll!M45*($A45/200)^2*PI()</f>
        <v>0</v>
      </c>
      <c r="N45" s="10" t="n">
        <f aca="false">Kluppierungsprotokoll!N45*($A45/200)^2*PI()</f>
        <v>0</v>
      </c>
      <c r="O45" s="10" t="n">
        <f aca="false">Kluppierungsprotokoll!O45*($A45/200)^2*PI()</f>
        <v>0</v>
      </c>
      <c r="P45" s="10" t="n">
        <f aca="false">Kluppierungsprotokoll!P45*($A45/200)^2*PI()</f>
        <v>0</v>
      </c>
      <c r="Q45" s="10" t="n">
        <f aca="false">Kluppierungsprotokoll!Q45*($A45/200)^2*PI()</f>
        <v>0</v>
      </c>
      <c r="R45" s="10" t="n">
        <f aca="false">Kluppierungsprotokoll!R45*($A45/200)^2*PI()</f>
        <v>0</v>
      </c>
      <c r="S45" s="10" t="n">
        <f aca="false">Kluppierungsprotokoll!S45*($A45/200)^2*PI()</f>
        <v>0</v>
      </c>
    </row>
    <row r="46" customFormat="false" ht="15.75" hidden="false" customHeight="false" outlineLevel="0" collapsed="false">
      <c r="A46" s="10" t="n">
        <f aca="false">Kluppierungsprotokoll!A46</f>
        <v>0</v>
      </c>
      <c r="B46" s="10" t="n">
        <f aca="false">Kluppierungsprotokoll!B46</f>
        <v>0</v>
      </c>
      <c r="C46" s="10" t="n">
        <f aca="false">Kluppierungsprotokoll!C46*($A46/200)^2*PI()</f>
        <v>0</v>
      </c>
      <c r="D46" s="10" t="n">
        <f aca="false">Kluppierungsprotokoll!D46*($A46/200)^2*PI()</f>
        <v>0</v>
      </c>
      <c r="E46" s="10" t="n">
        <f aca="false">Kluppierungsprotokoll!E46*($A46/200)^2*PI()</f>
        <v>0</v>
      </c>
      <c r="F46" s="10" t="n">
        <f aca="false">Kluppierungsprotokoll!F46*($A46/200)^2*PI()</f>
        <v>0</v>
      </c>
      <c r="G46" s="10" t="n">
        <f aca="false">Kluppierungsprotokoll!G46*($A46/200)^2*PI()</f>
        <v>0</v>
      </c>
      <c r="H46" s="10" t="n">
        <f aca="false">Kluppierungsprotokoll!H46*($A46/200)^2*PI()</f>
        <v>0</v>
      </c>
      <c r="I46" s="10" t="n">
        <f aca="false">Kluppierungsprotokoll!I46*($A46/200)^2*PI()</f>
        <v>0</v>
      </c>
      <c r="J46" s="10" t="n">
        <f aca="false">Kluppierungsprotokoll!J46*($A46/200)^2*PI()</f>
        <v>0</v>
      </c>
      <c r="K46" s="10" t="n">
        <f aca="false">Kluppierungsprotokoll!K46*($A46/200)^2*PI()</f>
        <v>0</v>
      </c>
      <c r="L46" s="10" t="n">
        <f aca="false">Kluppierungsprotokoll!L46*($A46/200)^2*PI()</f>
        <v>0</v>
      </c>
      <c r="M46" s="10" t="n">
        <f aca="false">Kluppierungsprotokoll!M46*($A46/200)^2*PI()</f>
        <v>0</v>
      </c>
      <c r="N46" s="10" t="n">
        <f aca="false">Kluppierungsprotokoll!N46*($A46/200)^2*PI()</f>
        <v>0</v>
      </c>
      <c r="O46" s="10" t="n">
        <f aca="false">Kluppierungsprotokoll!O46*($A46/200)^2*PI()</f>
        <v>0</v>
      </c>
      <c r="P46" s="10" t="n">
        <f aca="false">Kluppierungsprotokoll!P46*($A46/200)^2*PI()</f>
        <v>0</v>
      </c>
      <c r="Q46" s="10" t="n">
        <f aca="false">Kluppierungsprotokoll!Q46*($A46/200)^2*PI()</f>
        <v>0</v>
      </c>
      <c r="R46" s="10" t="n">
        <f aca="false">Kluppierungsprotokoll!R46*($A46/200)^2*PI()</f>
        <v>0</v>
      </c>
      <c r="S46" s="10" t="n">
        <f aca="false">Kluppierungsprotokoll!S46*($A46/200)^2*PI()</f>
        <v>0</v>
      </c>
    </row>
    <row r="47" customFormat="false" ht="15.75" hidden="false" customHeight="false" outlineLevel="0" collapsed="false">
      <c r="A47" s="10" t="n">
        <f aca="false">Kluppierungsprotokoll!A47</f>
        <v>0</v>
      </c>
      <c r="B47" s="10" t="n">
        <f aca="false">Kluppierungsprotokoll!B47</f>
        <v>0</v>
      </c>
      <c r="C47" s="10" t="n">
        <f aca="false">Kluppierungsprotokoll!C47*($A47/200)^2*PI()</f>
        <v>0</v>
      </c>
      <c r="D47" s="10" t="n">
        <f aca="false">Kluppierungsprotokoll!D47*($A47/200)^2*PI()</f>
        <v>0</v>
      </c>
      <c r="E47" s="10" t="n">
        <f aca="false">Kluppierungsprotokoll!E47*($A47/200)^2*PI()</f>
        <v>0</v>
      </c>
      <c r="F47" s="10" t="n">
        <f aca="false">Kluppierungsprotokoll!F47*($A47/200)^2*PI()</f>
        <v>0</v>
      </c>
      <c r="G47" s="10" t="n">
        <f aca="false">Kluppierungsprotokoll!G47*($A47/200)^2*PI()</f>
        <v>0</v>
      </c>
      <c r="H47" s="10" t="n">
        <f aca="false">Kluppierungsprotokoll!H47*($A47/200)^2*PI()</f>
        <v>0</v>
      </c>
      <c r="I47" s="10" t="n">
        <f aca="false">Kluppierungsprotokoll!I47*($A47/200)^2*PI()</f>
        <v>0</v>
      </c>
      <c r="J47" s="10" t="n">
        <f aca="false">Kluppierungsprotokoll!J47*($A47/200)^2*PI()</f>
        <v>0</v>
      </c>
      <c r="K47" s="10" t="n">
        <f aca="false">Kluppierungsprotokoll!K47*($A47/200)^2*PI()</f>
        <v>0</v>
      </c>
      <c r="L47" s="10" t="n">
        <f aca="false">Kluppierungsprotokoll!L47*($A47/200)^2*PI()</f>
        <v>0</v>
      </c>
      <c r="M47" s="10" t="n">
        <f aca="false">Kluppierungsprotokoll!M47*($A47/200)^2*PI()</f>
        <v>0</v>
      </c>
      <c r="N47" s="10" t="n">
        <f aca="false">Kluppierungsprotokoll!N47*($A47/200)^2*PI()</f>
        <v>0</v>
      </c>
      <c r="O47" s="10" t="n">
        <f aca="false">Kluppierungsprotokoll!O47*($A47/200)^2*PI()</f>
        <v>0</v>
      </c>
      <c r="P47" s="10" t="n">
        <f aca="false">Kluppierungsprotokoll!P47*($A47/200)^2*PI()</f>
        <v>0</v>
      </c>
      <c r="Q47" s="10" t="n">
        <f aca="false">Kluppierungsprotokoll!Q47*($A47/200)^2*PI()</f>
        <v>0</v>
      </c>
      <c r="R47" s="10" t="n">
        <f aca="false">Kluppierungsprotokoll!R47*($A47/200)^2*PI()</f>
        <v>0</v>
      </c>
      <c r="S47" s="10" t="n">
        <f aca="false">Kluppierungsprotokoll!S47*($A47/200)^2*PI()</f>
        <v>0</v>
      </c>
    </row>
    <row r="48" customFormat="false" ht="15.75" hidden="false" customHeight="false" outlineLevel="0" collapsed="false">
      <c r="A48" s="10" t="n">
        <f aca="false">Kluppierungsprotokoll!A48</f>
        <v>0</v>
      </c>
      <c r="B48" s="10" t="n">
        <f aca="false">Kluppierungsprotokoll!B48</f>
        <v>0</v>
      </c>
      <c r="C48" s="10" t="n">
        <f aca="false">Kluppierungsprotokoll!C48*($A48/200)^2*PI()</f>
        <v>0</v>
      </c>
      <c r="D48" s="10" t="n">
        <f aca="false">Kluppierungsprotokoll!D48*($A48/200)^2*PI()</f>
        <v>0</v>
      </c>
      <c r="E48" s="10" t="n">
        <f aca="false">Kluppierungsprotokoll!E48*($A48/200)^2*PI()</f>
        <v>0</v>
      </c>
      <c r="F48" s="10" t="n">
        <f aca="false">Kluppierungsprotokoll!F48*($A48/200)^2*PI()</f>
        <v>0</v>
      </c>
      <c r="G48" s="10" t="n">
        <f aca="false">Kluppierungsprotokoll!G48*($A48/200)^2*PI()</f>
        <v>0</v>
      </c>
      <c r="H48" s="10" t="n">
        <f aca="false">Kluppierungsprotokoll!H48*($A48/200)^2*PI()</f>
        <v>0</v>
      </c>
      <c r="I48" s="10" t="n">
        <f aca="false">Kluppierungsprotokoll!I48*($A48/200)^2*PI()</f>
        <v>0</v>
      </c>
      <c r="J48" s="10" t="n">
        <f aca="false">Kluppierungsprotokoll!J48*($A48/200)^2*PI()</f>
        <v>0</v>
      </c>
      <c r="K48" s="10" t="n">
        <f aca="false">Kluppierungsprotokoll!K48*($A48/200)^2*PI()</f>
        <v>0</v>
      </c>
      <c r="L48" s="10" t="n">
        <f aca="false">Kluppierungsprotokoll!L48*($A48/200)^2*PI()</f>
        <v>0</v>
      </c>
      <c r="M48" s="10" t="n">
        <f aca="false">Kluppierungsprotokoll!M48*($A48/200)^2*PI()</f>
        <v>0</v>
      </c>
      <c r="N48" s="10" t="n">
        <f aca="false">Kluppierungsprotokoll!N48*($A48/200)^2*PI()</f>
        <v>0</v>
      </c>
      <c r="O48" s="10" t="n">
        <f aca="false">Kluppierungsprotokoll!O48*($A48/200)^2*PI()</f>
        <v>0</v>
      </c>
      <c r="P48" s="10" t="n">
        <f aca="false">Kluppierungsprotokoll!P48*($A48/200)^2*PI()</f>
        <v>0</v>
      </c>
      <c r="Q48" s="10" t="n">
        <f aca="false">Kluppierungsprotokoll!Q48*($A48/200)^2*PI()</f>
        <v>0</v>
      </c>
      <c r="R48" s="10" t="n">
        <f aca="false">Kluppierungsprotokoll!R48*($A48/200)^2*PI()</f>
        <v>0</v>
      </c>
      <c r="S48" s="10" t="n">
        <f aca="false">Kluppierungsprotokoll!S48*($A48/200)^2*PI()</f>
        <v>0</v>
      </c>
    </row>
    <row r="49" customFormat="false" ht="15.75" hidden="false" customHeight="false" outlineLevel="0" collapsed="false">
      <c r="A49" s="10" t="n">
        <f aca="false">Kluppierungsprotokoll!A49</f>
        <v>0</v>
      </c>
      <c r="B49" s="10" t="n">
        <f aca="false">Kluppierungsprotokoll!B49</f>
        <v>0</v>
      </c>
      <c r="C49" s="10" t="n">
        <f aca="false">Kluppierungsprotokoll!C49*($A49/200)^2*PI()</f>
        <v>0</v>
      </c>
      <c r="D49" s="10" t="n">
        <f aca="false">Kluppierungsprotokoll!D49*($A49/200)^2*PI()</f>
        <v>0</v>
      </c>
      <c r="E49" s="10" t="n">
        <f aca="false">Kluppierungsprotokoll!E49*($A49/200)^2*PI()</f>
        <v>0</v>
      </c>
      <c r="F49" s="10" t="n">
        <f aca="false">Kluppierungsprotokoll!F49*($A49/200)^2*PI()</f>
        <v>0</v>
      </c>
      <c r="G49" s="10" t="n">
        <f aca="false">Kluppierungsprotokoll!G49*($A49/200)^2*PI()</f>
        <v>0</v>
      </c>
      <c r="H49" s="10" t="n">
        <f aca="false">Kluppierungsprotokoll!H49*($A49/200)^2*PI()</f>
        <v>0</v>
      </c>
      <c r="I49" s="10" t="n">
        <f aca="false">Kluppierungsprotokoll!I49*($A49/200)^2*PI()</f>
        <v>0</v>
      </c>
      <c r="J49" s="10" t="n">
        <f aca="false">Kluppierungsprotokoll!J49*($A49/200)^2*PI()</f>
        <v>0</v>
      </c>
      <c r="K49" s="10" t="n">
        <f aca="false">Kluppierungsprotokoll!K49*($A49/200)^2*PI()</f>
        <v>0</v>
      </c>
      <c r="L49" s="10" t="n">
        <f aca="false">Kluppierungsprotokoll!L49*($A49/200)^2*PI()</f>
        <v>0</v>
      </c>
      <c r="M49" s="10" t="n">
        <f aca="false">Kluppierungsprotokoll!M49*($A49/200)^2*PI()</f>
        <v>0</v>
      </c>
      <c r="N49" s="10" t="n">
        <f aca="false">Kluppierungsprotokoll!N49*($A49/200)^2*PI()</f>
        <v>0</v>
      </c>
      <c r="O49" s="10" t="n">
        <f aca="false">Kluppierungsprotokoll!O49*($A49/200)^2*PI()</f>
        <v>0</v>
      </c>
      <c r="P49" s="10" t="n">
        <f aca="false">Kluppierungsprotokoll!P49*($A49/200)^2*PI()</f>
        <v>0</v>
      </c>
      <c r="Q49" s="10" t="n">
        <f aca="false">Kluppierungsprotokoll!Q49*($A49/200)^2*PI()</f>
        <v>0</v>
      </c>
      <c r="R49" s="10" t="n">
        <f aca="false">Kluppierungsprotokoll!R49*($A49/200)^2*PI()</f>
        <v>0</v>
      </c>
      <c r="S49" s="10" t="n">
        <f aca="false">Kluppierungsprotokoll!S49*($A49/200)^2*PI()</f>
        <v>0</v>
      </c>
    </row>
    <row r="50" customFormat="false" ht="15.75" hidden="false" customHeight="false" outlineLevel="0" collapsed="false">
      <c r="A50" s="10" t="n">
        <f aca="false">Kluppierungsprotokoll!A50</f>
        <v>0</v>
      </c>
      <c r="B50" s="10" t="n">
        <f aca="false">Kluppierungsprotokoll!B50</f>
        <v>0</v>
      </c>
      <c r="C50" s="10" t="n">
        <f aca="false">Kluppierungsprotokoll!C50*($A50/200)^2*PI()</f>
        <v>0</v>
      </c>
      <c r="D50" s="10" t="n">
        <f aca="false">Kluppierungsprotokoll!D50*($A50/200)^2*PI()</f>
        <v>0</v>
      </c>
      <c r="E50" s="10" t="n">
        <f aca="false">Kluppierungsprotokoll!E50*($A50/200)^2*PI()</f>
        <v>0</v>
      </c>
      <c r="F50" s="10" t="n">
        <f aca="false">Kluppierungsprotokoll!F50*($A50/200)^2*PI()</f>
        <v>0</v>
      </c>
      <c r="G50" s="10" t="n">
        <f aca="false">Kluppierungsprotokoll!G50*($A50/200)^2*PI()</f>
        <v>0</v>
      </c>
      <c r="H50" s="10" t="n">
        <f aca="false">Kluppierungsprotokoll!H50*($A50/200)^2*PI()</f>
        <v>0</v>
      </c>
      <c r="I50" s="10" t="n">
        <f aca="false">Kluppierungsprotokoll!I50*($A50/200)^2*PI()</f>
        <v>0</v>
      </c>
      <c r="J50" s="10" t="n">
        <f aca="false">Kluppierungsprotokoll!J50*($A50/200)^2*PI()</f>
        <v>0</v>
      </c>
      <c r="K50" s="10" t="n">
        <f aca="false">Kluppierungsprotokoll!K50*($A50/200)^2*PI()</f>
        <v>0</v>
      </c>
      <c r="L50" s="10" t="n">
        <f aca="false">Kluppierungsprotokoll!L50*($A50/200)^2*PI()</f>
        <v>0</v>
      </c>
      <c r="M50" s="10" t="n">
        <f aca="false">Kluppierungsprotokoll!M50*($A50/200)^2*PI()</f>
        <v>0</v>
      </c>
      <c r="N50" s="10" t="n">
        <f aca="false">Kluppierungsprotokoll!N50*($A50/200)^2*PI()</f>
        <v>0</v>
      </c>
      <c r="O50" s="10" t="n">
        <f aca="false">Kluppierungsprotokoll!O50*($A50/200)^2*PI()</f>
        <v>0</v>
      </c>
      <c r="P50" s="10" t="n">
        <f aca="false">Kluppierungsprotokoll!P50*($A50/200)^2*PI()</f>
        <v>0</v>
      </c>
      <c r="Q50" s="10" t="n">
        <f aca="false">Kluppierungsprotokoll!Q50*($A50/200)^2*PI()</f>
        <v>0</v>
      </c>
      <c r="R50" s="10" t="n">
        <f aca="false">Kluppierungsprotokoll!R50*($A50/200)^2*PI()</f>
        <v>0</v>
      </c>
      <c r="S50" s="10" t="n">
        <f aca="false">Kluppierungsprotokoll!S50*($A50/200)^2*PI()</f>
        <v>0</v>
      </c>
    </row>
    <row r="51" customFormat="false" ht="15.75" hidden="false" customHeight="false" outlineLevel="0" collapsed="false">
      <c r="A51" s="11" t="n">
        <f aca="false">Kluppierungsprotokoll!A51</f>
        <v>0</v>
      </c>
      <c r="B51" s="11" t="n">
        <f aca="false">Kluppierungsprotokoll!B51</f>
        <v>0</v>
      </c>
      <c r="C51" s="11" t="n">
        <f aca="false">Kluppierungsprotokoll!C51*($A51/200)^2*PI()</f>
        <v>0</v>
      </c>
      <c r="D51" s="11" t="n">
        <f aca="false">Kluppierungsprotokoll!D51*($A51/200)^2*PI()</f>
        <v>0</v>
      </c>
      <c r="E51" s="11" t="n">
        <f aca="false">Kluppierungsprotokoll!E51*($A51/200)^2*PI()</f>
        <v>0</v>
      </c>
      <c r="F51" s="11" t="n">
        <f aca="false">Kluppierungsprotokoll!F51*($A51/200)^2*PI()</f>
        <v>0</v>
      </c>
      <c r="G51" s="11" t="n">
        <f aca="false">Kluppierungsprotokoll!G51*($A51/200)^2*PI()</f>
        <v>0</v>
      </c>
      <c r="H51" s="11" t="n">
        <f aca="false">Kluppierungsprotokoll!H51*($A51/200)^2*PI()</f>
        <v>0</v>
      </c>
      <c r="I51" s="11" t="n">
        <f aca="false">Kluppierungsprotokoll!I51*($A51/200)^2*PI()</f>
        <v>0</v>
      </c>
      <c r="J51" s="11" t="n">
        <f aca="false">Kluppierungsprotokoll!J51*($A51/200)^2*PI()</f>
        <v>0</v>
      </c>
      <c r="K51" s="11" t="n">
        <f aca="false">Kluppierungsprotokoll!K51*($A51/200)^2*PI()</f>
        <v>0</v>
      </c>
      <c r="L51" s="11" t="n">
        <f aca="false">Kluppierungsprotokoll!L51*($A51/200)^2*PI()</f>
        <v>0</v>
      </c>
      <c r="M51" s="11" t="n">
        <f aca="false">Kluppierungsprotokoll!M51*($A51/200)^2*PI()</f>
        <v>0</v>
      </c>
      <c r="N51" s="11" t="n">
        <f aca="false">Kluppierungsprotokoll!N51*($A51/200)^2*PI()</f>
        <v>0</v>
      </c>
      <c r="O51" s="11" t="n">
        <f aca="false">Kluppierungsprotokoll!O51*($A51/200)^2*PI()</f>
        <v>0</v>
      </c>
      <c r="P51" s="11" t="n">
        <f aca="false">Kluppierungsprotokoll!P51*($A51/200)^2*PI()</f>
        <v>0</v>
      </c>
      <c r="Q51" s="11" t="n">
        <f aca="false">Kluppierungsprotokoll!Q51*($A51/200)^2*PI()</f>
        <v>0</v>
      </c>
      <c r="R51" s="11" t="n">
        <f aca="false">Kluppierungsprotokoll!R51*($A51/200)^2*PI()</f>
        <v>0</v>
      </c>
      <c r="S51" s="11" t="n">
        <f aca="false">Kluppierungsprotokoll!S51*($A51/200)^2*PI()</f>
        <v>0</v>
      </c>
    </row>
    <row r="53" customFormat="false" ht="15.75" hidden="false" customHeight="false" outlineLevel="0" collapsed="false">
      <c r="A53" s="0" t="s">
        <v>46</v>
      </c>
      <c r="B53" s="0" t="s">
        <v>29</v>
      </c>
      <c r="C53" s="0" t="n">
        <f aca="false">SUM(C9:C51)</f>
        <v>18.3321356114925</v>
      </c>
      <c r="D53" s="0" t="n">
        <f aca="false">SUM(D9:D51)</f>
        <v>0</v>
      </c>
      <c r="E53" s="0" t="n">
        <f aca="false">SUM(E9:E51)</f>
        <v>6.54016758624323</v>
      </c>
      <c r="F53" s="0" t="n">
        <f aca="false">SUM(F9:F51)</f>
        <v>0</v>
      </c>
      <c r="G53" s="0" t="n">
        <f aca="false">SUM(G9:G51)</f>
        <v>0</v>
      </c>
      <c r="H53" s="0" t="n">
        <f aca="false">SUM(H9:H51)</f>
        <v>0</v>
      </c>
      <c r="I53" s="0" t="n">
        <f aca="false">SUM(I9:I51)</f>
        <v>0</v>
      </c>
      <c r="J53" s="0" t="n">
        <f aca="false">SUM(J9:J51)</f>
        <v>0</v>
      </c>
      <c r="K53" s="0" t="n">
        <f aca="false">SUM(K9:K51)</f>
        <v>0</v>
      </c>
      <c r="L53" s="0" t="n">
        <f aca="false">SUM(L9:L51)</f>
        <v>0</v>
      </c>
      <c r="M53" s="0" t="n">
        <f aca="false">SUM(M9:M51)</f>
        <v>0</v>
      </c>
      <c r="N53" s="0" t="n">
        <f aca="false">SUM(N9:N51)</f>
        <v>0</v>
      </c>
      <c r="O53" s="0" t="n">
        <f aca="false">SUM(O9:O51)</f>
        <v>0</v>
      </c>
      <c r="P53" s="0" t="n">
        <f aca="false">SUM(P9:P51)</f>
        <v>0</v>
      </c>
      <c r="Q53" s="0" t="n">
        <f aca="false">SUM(Q9:Q51)</f>
        <v>0</v>
      </c>
      <c r="R53" s="0" t="n">
        <f aca="false">SUM(R9:R51)</f>
        <v>0</v>
      </c>
      <c r="S53" s="0" t="n">
        <f aca="false">SUM(S9:S51)</f>
        <v>0</v>
      </c>
      <c r="T53" s="0" t="n">
        <f aca="false">SUM(C53:S53)</f>
        <v>24.8723031977358</v>
      </c>
    </row>
    <row r="54" customFormat="false" ht="15.75" hidden="false" customHeight="false" outlineLevel="0" collapsed="false">
      <c r="A54" s="0" t="s">
        <v>46</v>
      </c>
      <c r="B54" s="0" t="s">
        <v>31</v>
      </c>
      <c r="C54" s="0" t="n">
        <f aca="false">C53/$B$6</f>
        <v>19.5022719271197</v>
      </c>
      <c r="D54" s="0" t="n">
        <f aca="false">D53/$B$6</f>
        <v>0</v>
      </c>
      <c r="E54" s="0" t="n">
        <f aca="false">E53/$B$6</f>
        <v>6.95762509174812</v>
      </c>
      <c r="F54" s="0" t="n">
        <f aca="false">F53/$B$6</f>
        <v>0</v>
      </c>
      <c r="G54" s="0" t="n">
        <f aca="false">G53/$B$6</f>
        <v>0</v>
      </c>
      <c r="H54" s="0" t="n">
        <f aca="false">H53/$B$6</f>
        <v>0</v>
      </c>
      <c r="I54" s="0" t="n">
        <f aca="false">I53/$B$6</f>
        <v>0</v>
      </c>
      <c r="J54" s="0" t="n">
        <f aca="false">J53/$B$6</f>
        <v>0</v>
      </c>
      <c r="K54" s="0" t="n">
        <f aca="false">K53/$B$6</f>
        <v>0</v>
      </c>
      <c r="L54" s="0" t="n">
        <f aca="false">L53/$B$6</f>
        <v>0</v>
      </c>
      <c r="M54" s="0" t="n">
        <f aca="false">M53/$B$6</f>
        <v>0</v>
      </c>
      <c r="N54" s="0" t="n">
        <f aca="false">N53/$B$6</f>
        <v>0</v>
      </c>
      <c r="O54" s="0" t="n">
        <f aca="false">O53/$B$6</f>
        <v>0</v>
      </c>
      <c r="P54" s="0" t="n">
        <f aca="false">P53/$B$6</f>
        <v>0</v>
      </c>
      <c r="Q54" s="0" t="n">
        <f aca="false">Q53/$B$6</f>
        <v>0</v>
      </c>
      <c r="R54" s="0" t="n">
        <f aca="false">R53/$B$6</f>
        <v>0</v>
      </c>
      <c r="S54" s="0" t="n">
        <f aca="false">S53/$B$6</f>
        <v>0</v>
      </c>
      <c r="T54" s="0" t="n">
        <f aca="false">SUM(C54:S54)</f>
        <v>26.4598970188678</v>
      </c>
    </row>
    <row r="55" customFormat="false" ht="15.75" hidden="false" customHeight="false" outlineLevel="0" collapsed="false">
      <c r="A55" s="0" t="s">
        <v>46</v>
      </c>
      <c r="B55" s="0" t="s">
        <v>47</v>
      </c>
      <c r="C55" s="0" t="n">
        <f aca="false">C54/$T54</f>
        <v>0.737050182516326</v>
      </c>
      <c r="D55" s="0" t="n">
        <f aca="false">D54/$T54</f>
        <v>0</v>
      </c>
      <c r="E55" s="0" t="n">
        <f aca="false">E54/$T54</f>
        <v>0.262949817483675</v>
      </c>
      <c r="F55" s="0" t="n">
        <f aca="false">F54/$T54</f>
        <v>0</v>
      </c>
      <c r="G55" s="0" t="n">
        <f aca="false">G54/$T54</f>
        <v>0</v>
      </c>
      <c r="H55" s="0" t="n">
        <f aca="false">H54/$T54</f>
        <v>0</v>
      </c>
      <c r="I55" s="0" t="n">
        <f aca="false">I54/$T54</f>
        <v>0</v>
      </c>
      <c r="J55" s="0" t="n">
        <f aca="false">J54/$T54</f>
        <v>0</v>
      </c>
      <c r="K55" s="0" t="n">
        <f aca="false">K54/$T54</f>
        <v>0</v>
      </c>
      <c r="L55" s="0" t="n">
        <f aca="false">L54/$T54</f>
        <v>0</v>
      </c>
      <c r="M55" s="0" t="n">
        <f aca="false">M54/$T54</f>
        <v>0</v>
      </c>
      <c r="N55" s="0" t="n">
        <f aca="false">N54/$T54</f>
        <v>0</v>
      </c>
      <c r="O55" s="0" t="n">
        <f aca="false">O54/$T54</f>
        <v>0</v>
      </c>
      <c r="P55" s="0" t="n">
        <f aca="false">P54/$T54</f>
        <v>0</v>
      </c>
      <c r="Q55" s="0" t="n">
        <f aca="false">Q54/$T54</f>
        <v>0</v>
      </c>
      <c r="R55" s="0" t="n">
        <f aca="false">R54/$T54</f>
        <v>0</v>
      </c>
      <c r="S55" s="0" t="n">
        <f aca="false">S54/$T54</f>
        <v>0</v>
      </c>
      <c r="T55" s="0" t="n">
        <f aca="false">SUM(C55:S55)</f>
        <v>1</v>
      </c>
    </row>
  </sheetData>
  <sheetProtection algorithmName="SHA-512" hashValue="ih3d+BPSg8KZ/q7KOLpjIs2EkhejICwQAt/+9B303h2f8+kbX+s8Kjtbb6mn8Mr8jz6SZbe2GCmcquIi5wTJ4A==" saltValue="7bzZdT+eNBkq78jFqmBsoQ==" spinCount="100000" sheet="true" objects="true" scenarios="true"/>
  <printOptions headings="false" gridLines="false" gridLinesSet="true" horizontalCentered="false" verticalCentered="false"/>
  <pageMargins left="0.7" right="0.7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5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00390625" defaultRowHeight="15.75" zeroHeight="false" outlineLevelRow="0" outlineLevelCol="0"/>
  <cols>
    <col collapsed="false" customWidth="true" hidden="false" outlineLevel="0" max="1" min="1" style="0" width="17.83"/>
    <col collapsed="false" customWidth="true" hidden="false" outlineLevel="0" max="2" min="2" style="0" width="12"/>
  </cols>
  <sheetData>
    <row r="1" customFormat="false" ht="21" hidden="false" customHeight="true" outlineLevel="0" collapsed="false">
      <c r="A1" s="24" t="s">
        <v>48</v>
      </c>
    </row>
    <row r="2" customFormat="false" ht="15.75" hidden="false" customHeight="false" outlineLevel="0" collapsed="false">
      <c r="A2" s="25" t="s">
        <v>49</v>
      </c>
    </row>
    <row r="3" customFormat="false" ht="15.75" hidden="false" customHeight="false" outlineLevel="0" collapsed="false">
      <c r="A3" s="26" t="s">
        <v>1</v>
      </c>
    </row>
    <row r="4" customFormat="false" ht="15.75" hidden="false" customHeight="false" outlineLevel="0" collapsed="false">
      <c r="A4" s="26" t="s">
        <v>3</v>
      </c>
    </row>
    <row r="5" customFormat="false" ht="15.75" hidden="false" customHeight="false" outlineLevel="0" collapsed="false">
      <c r="A5" s="26" t="s">
        <v>4</v>
      </c>
    </row>
    <row r="6" customFormat="false" ht="15.75" hidden="false" customHeight="false" outlineLevel="0" collapsed="false">
      <c r="A6" s="26" t="s">
        <v>5</v>
      </c>
      <c r="B6" s="27" t="n">
        <f aca="false">Kluppierungsprotokoll!B6</f>
        <v>0.94</v>
      </c>
      <c r="C6" s="26" t="s">
        <v>6</v>
      </c>
    </row>
    <row r="8" customFormat="false" ht="51" hidden="false" customHeight="true" outlineLevel="0" collapsed="false">
      <c r="A8" s="28" t="s">
        <v>7</v>
      </c>
      <c r="B8" s="29" t="s">
        <v>8</v>
      </c>
      <c r="C8" s="29" t="s">
        <v>9</v>
      </c>
      <c r="D8" s="29" t="s">
        <v>10</v>
      </c>
      <c r="E8" s="29" t="s">
        <v>11</v>
      </c>
      <c r="F8" s="29" t="s">
        <v>12</v>
      </c>
      <c r="G8" s="29" t="s">
        <v>13</v>
      </c>
      <c r="H8" s="29" t="s">
        <v>14</v>
      </c>
      <c r="I8" s="29" t="s">
        <v>15</v>
      </c>
      <c r="J8" s="29" t="s">
        <v>16</v>
      </c>
      <c r="K8" s="29" t="s">
        <v>17</v>
      </c>
      <c r="L8" s="29" t="s">
        <v>18</v>
      </c>
      <c r="M8" s="29" t="s">
        <v>19</v>
      </c>
      <c r="N8" s="29" t="s">
        <v>20</v>
      </c>
      <c r="O8" s="29" t="s">
        <v>21</v>
      </c>
      <c r="P8" s="29" t="s">
        <v>22</v>
      </c>
      <c r="Q8" s="29" t="s">
        <v>23</v>
      </c>
      <c r="R8" s="29" t="s">
        <v>24</v>
      </c>
      <c r="S8" s="29" t="s">
        <v>25</v>
      </c>
    </row>
    <row r="9" customFormat="false" ht="15.75" hidden="false" customHeight="false" outlineLevel="0" collapsed="false">
      <c r="A9" s="9" t="n">
        <f aca="false">Kluppierungsprotokoll!A9</f>
        <v>18</v>
      </c>
      <c r="B9" s="9" t="n">
        <f aca="false">Kluppierungsprotokoll!B9</f>
        <v>0.21</v>
      </c>
      <c r="C9" s="9" t="n">
        <f aca="false">Kluppierungsprotokoll!C9*$B9</f>
        <v>6.09</v>
      </c>
      <c r="D9" s="9" t="n">
        <f aca="false">Kluppierungsprotokoll!D9*$B9</f>
        <v>0</v>
      </c>
      <c r="E9" s="9" t="n">
        <f aca="false">Kluppierungsprotokoll!E9*$B9</f>
        <v>0</v>
      </c>
      <c r="F9" s="9" t="n">
        <f aca="false">Kluppierungsprotokoll!F9*$B9</f>
        <v>0</v>
      </c>
      <c r="G9" s="9" t="n">
        <f aca="false">Kluppierungsprotokoll!G9*$B9</f>
        <v>0</v>
      </c>
      <c r="H9" s="9" t="n">
        <f aca="false">Kluppierungsprotokoll!H9*$B9</f>
        <v>0</v>
      </c>
      <c r="I9" s="9" t="n">
        <f aca="false">Kluppierungsprotokoll!I9*$B9</f>
        <v>0</v>
      </c>
      <c r="J9" s="9" t="n">
        <f aca="false">Kluppierungsprotokoll!J9*$B9</f>
        <v>0</v>
      </c>
      <c r="K9" s="9" t="n">
        <f aca="false">Kluppierungsprotokoll!K9*$B9</f>
        <v>0</v>
      </c>
      <c r="L9" s="9" t="n">
        <f aca="false">Kluppierungsprotokoll!L9*$B9</f>
        <v>0</v>
      </c>
      <c r="M9" s="9" t="n">
        <f aca="false">Kluppierungsprotokoll!M9*$B9</f>
        <v>0</v>
      </c>
      <c r="N9" s="9" t="n">
        <f aca="false">Kluppierungsprotokoll!N9*$B9</f>
        <v>0</v>
      </c>
      <c r="O9" s="9" t="n">
        <f aca="false">Kluppierungsprotokoll!O9*$B9</f>
        <v>0</v>
      </c>
      <c r="P9" s="9" t="n">
        <f aca="false">Kluppierungsprotokoll!P9*$B9</f>
        <v>0</v>
      </c>
      <c r="Q9" s="9" t="n">
        <f aca="false">Kluppierungsprotokoll!Q9*$B9</f>
        <v>0</v>
      </c>
      <c r="R9" s="9" t="n">
        <f aca="false">Kluppierungsprotokoll!R9*$B9</f>
        <v>0</v>
      </c>
      <c r="S9" s="9" t="n">
        <f aca="false">Kluppierungsprotokoll!S9*$B9</f>
        <v>0</v>
      </c>
    </row>
    <row r="10" customFormat="false" ht="15.75" hidden="false" customHeight="false" outlineLevel="0" collapsed="false">
      <c r="A10" s="10" t="n">
        <f aca="false">Kluppierungsprotokoll!A10</f>
        <v>22</v>
      </c>
      <c r="B10" s="10" t="n">
        <f aca="false">Kluppierungsprotokoll!B10</f>
        <v>0.34</v>
      </c>
      <c r="C10" s="10" t="n">
        <f aca="false">Kluppierungsprotokoll!C10*$B10</f>
        <v>10.2</v>
      </c>
      <c r="D10" s="10" t="n">
        <f aca="false">Kluppierungsprotokoll!D10*$B10</f>
        <v>0</v>
      </c>
      <c r="E10" s="10" t="n">
        <f aca="false">Kluppierungsprotokoll!E10*$B10</f>
        <v>0</v>
      </c>
      <c r="F10" s="10" t="n">
        <f aca="false">Kluppierungsprotokoll!F10*$B10</f>
        <v>0</v>
      </c>
      <c r="G10" s="10" t="n">
        <f aca="false">Kluppierungsprotokoll!G10*$B10</f>
        <v>0</v>
      </c>
      <c r="H10" s="10" t="n">
        <f aca="false">Kluppierungsprotokoll!H10*$B10</f>
        <v>0</v>
      </c>
      <c r="I10" s="10" t="n">
        <f aca="false">Kluppierungsprotokoll!I10*$B10</f>
        <v>0</v>
      </c>
      <c r="J10" s="10" t="n">
        <f aca="false">Kluppierungsprotokoll!J10*$B10</f>
        <v>0</v>
      </c>
      <c r="K10" s="10" t="n">
        <f aca="false">Kluppierungsprotokoll!K10*$B10</f>
        <v>0</v>
      </c>
      <c r="L10" s="10" t="n">
        <f aca="false">Kluppierungsprotokoll!L10*$B10</f>
        <v>0</v>
      </c>
      <c r="M10" s="10" t="n">
        <f aca="false">Kluppierungsprotokoll!M10*$B10</f>
        <v>0</v>
      </c>
      <c r="N10" s="10" t="n">
        <f aca="false">Kluppierungsprotokoll!N10*$B10</f>
        <v>0</v>
      </c>
      <c r="O10" s="10" t="n">
        <f aca="false">Kluppierungsprotokoll!O10*$B10</f>
        <v>0</v>
      </c>
      <c r="P10" s="10" t="n">
        <f aca="false">Kluppierungsprotokoll!P10*$B10</f>
        <v>0</v>
      </c>
      <c r="Q10" s="10" t="n">
        <f aca="false">Kluppierungsprotokoll!Q10*$B10</f>
        <v>0</v>
      </c>
      <c r="R10" s="10" t="n">
        <f aca="false">Kluppierungsprotokoll!R10*$B10</f>
        <v>0</v>
      </c>
      <c r="S10" s="10" t="n">
        <f aca="false">Kluppierungsprotokoll!S10*$B10</f>
        <v>0</v>
      </c>
    </row>
    <row r="11" customFormat="false" ht="15.75" hidden="false" customHeight="false" outlineLevel="0" collapsed="false">
      <c r="A11" s="10" t="n">
        <f aca="false">Kluppierungsprotokoll!A11</f>
        <v>26</v>
      </c>
      <c r="B11" s="10" t="n">
        <f aca="false">Kluppierungsprotokoll!B11</f>
        <v>0.53</v>
      </c>
      <c r="C11" s="10" t="n">
        <f aca="false">Kluppierungsprotokoll!C11*$B11</f>
        <v>13.78</v>
      </c>
      <c r="D11" s="10" t="n">
        <f aca="false">Kluppierungsprotokoll!D11*$B11</f>
        <v>0</v>
      </c>
      <c r="E11" s="10" t="n">
        <f aca="false">Kluppierungsprotokoll!E11*$B11</f>
        <v>0</v>
      </c>
      <c r="F11" s="10" t="n">
        <f aca="false">Kluppierungsprotokoll!F11*$B11</f>
        <v>0</v>
      </c>
      <c r="G11" s="10" t="n">
        <f aca="false">Kluppierungsprotokoll!G11*$B11</f>
        <v>0</v>
      </c>
      <c r="H11" s="10" t="n">
        <f aca="false">Kluppierungsprotokoll!H11*$B11</f>
        <v>0</v>
      </c>
      <c r="I11" s="10" t="n">
        <f aca="false">Kluppierungsprotokoll!I11*$B11</f>
        <v>0</v>
      </c>
      <c r="J11" s="10" t="n">
        <f aca="false">Kluppierungsprotokoll!J11*$B11</f>
        <v>0</v>
      </c>
      <c r="K11" s="10" t="n">
        <f aca="false">Kluppierungsprotokoll!K11*$B11</f>
        <v>0</v>
      </c>
      <c r="L11" s="10" t="n">
        <f aca="false">Kluppierungsprotokoll!L11*$B11</f>
        <v>0</v>
      </c>
      <c r="M11" s="10" t="n">
        <f aca="false">Kluppierungsprotokoll!M11*$B11</f>
        <v>0</v>
      </c>
      <c r="N11" s="10" t="n">
        <f aca="false">Kluppierungsprotokoll!N11*$B11</f>
        <v>0</v>
      </c>
      <c r="O11" s="10" t="n">
        <f aca="false">Kluppierungsprotokoll!O11*$B11</f>
        <v>0</v>
      </c>
      <c r="P11" s="10" t="n">
        <f aca="false">Kluppierungsprotokoll!P11*$B11</f>
        <v>0</v>
      </c>
      <c r="Q11" s="10" t="n">
        <f aca="false">Kluppierungsprotokoll!Q11*$B11</f>
        <v>0</v>
      </c>
      <c r="R11" s="10" t="n">
        <f aca="false">Kluppierungsprotokoll!R11*$B11</f>
        <v>0</v>
      </c>
      <c r="S11" s="10" t="n">
        <f aca="false">Kluppierungsprotokoll!S11*$B11</f>
        <v>0</v>
      </c>
    </row>
    <row r="12" customFormat="false" ht="15.75" hidden="false" customHeight="false" outlineLevel="0" collapsed="false">
      <c r="A12" s="10" t="n">
        <f aca="false">Kluppierungsprotokoll!A12</f>
        <v>30</v>
      </c>
      <c r="B12" s="10" t="n">
        <f aca="false">Kluppierungsprotokoll!B12</f>
        <v>0.75</v>
      </c>
      <c r="C12" s="10" t="n">
        <f aca="false">Kluppierungsprotokoll!C12*$B12</f>
        <v>11.25</v>
      </c>
      <c r="D12" s="10" t="n">
        <f aca="false">Kluppierungsprotokoll!D12*$B12</f>
        <v>0</v>
      </c>
      <c r="E12" s="10" t="n">
        <f aca="false">Kluppierungsprotokoll!E12*$B12</f>
        <v>0</v>
      </c>
      <c r="F12" s="10" t="n">
        <f aca="false">Kluppierungsprotokoll!F12*$B12</f>
        <v>0</v>
      </c>
      <c r="G12" s="10" t="n">
        <f aca="false">Kluppierungsprotokoll!G12*$B12</f>
        <v>0</v>
      </c>
      <c r="H12" s="10" t="n">
        <f aca="false">Kluppierungsprotokoll!H12*$B12</f>
        <v>0</v>
      </c>
      <c r="I12" s="10" t="n">
        <f aca="false">Kluppierungsprotokoll!I12*$B12</f>
        <v>0</v>
      </c>
      <c r="J12" s="10" t="n">
        <f aca="false">Kluppierungsprotokoll!J12*$B12</f>
        <v>0</v>
      </c>
      <c r="K12" s="10" t="n">
        <f aca="false">Kluppierungsprotokoll!K12*$B12</f>
        <v>0</v>
      </c>
      <c r="L12" s="10" t="n">
        <f aca="false">Kluppierungsprotokoll!L12*$B12</f>
        <v>0</v>
      </c>
      <c r="M12" s="10" t="n">
        <f aca="false">Kluppierungsprotokoll!M12*$B12</f>
        <v>0</v>
      </c>
      <c r="N12" s="10" t="n">
        <f aca="false">Kluppierungsprotokoll!N12*$B12</f>
        <v>0</v>
      </c>
      <c r="O12" s="10" t="n">
        <f aca="false">Kluppierungsprotokoll!O12*$B12</f>
        <v>0</v>
      </c>
      <c r="P12" s="10" t="n">
        <f aca="false">Kluppierungsprotokoll!P12*$B12</f>
        <v>0</v>
      </c>
      <c r="Q12" s="10" t="n">
        <f aca="false">Kluppierungsprotokoll!Q12*$B12</f>
        <v>0</v>
      </c>
      <c r="R12" s="10" t="n">
        <f aca="false">Kluppierungsprotokoll!R12*$B12</f>
        <v>0</v>
      </c>
      <c r="S12" s="10" t="n">
        <f aca="false">Kluppierungsprotokoll!S12*$B12</f>
        <v>0</v>
      </c>
    </row>
    <row r="13" customFormat="false" ht="15.75" hidden="false" customHeight="false" outlineLevel="0" collapsed="false">
      <c r="A13" s="10" t="n">
        <f aca="false">Kluppierungsprotokoll!A13</f>
        <v>34</v>
      </c>
      <c r="B13" s="10" t="n">
        <f aca="false">Kluppierungsprotokoll!B13</f>
        <v>1.02</v>
      </c>
      <c r="C13" s="10" t="n">
        <f aca="false">Kluppierungsprotokoll!C13*$B13</f>
        <v>26.52</v>
      </c>
      <c r="D13" s="10" t="n">
        <f aca="false">Kluppierungsprotokoll!D13*$B13</f>
        <v>0</v>
      </c>
      <c r="E13" s="10" t="n">
        <f aca="false">Kluppierungsprotokoll!E13*$B13</f>
        <v>1.02</v>
      </c>
      <c r="F13" s="10" t="n">
        <f aca="false">Kluppierungsprotokoll!F13*$B13</f>
        <v>0</v>
      </c>
      <c r="G13" s="10" t="n">
        <f aca="false">Kluppierungsprotokoll!G13*$B13</f>
        <v>0</v>
      </c>
      <c r="H13" s="10" t="n">
        <f aca="false">Kluppierungsprotokoll!H13*$B13</f>
        <v>0</v>
      </c>
      <c r="I13" s="10" t="n">
        <f aca="false">Kluppierungsprotokoll!I13*$B13</f>
        <v>0</v>
      </c>
      <c r="J13" s="10" t="n">
        <f aca="false">Kluppierungsprotokoll!J13*$B13</f>
        <v>0</v>
      </c>
      <c r="K13" s="10" t="n">
        <f aca="false">Kluppierungsprotokoll!K13*$B13</f>
        <v>0</v>
      </c>
      <c r="L13" s="10" t="n">
        <f aca="false">Kluppierungsprotokoll!L13*$B13</f>
        <v>0</v>
      </c>
      <c r="M13" s="10" t="n">
        <f aca="false">Kluppierungsprotokoll!M13*$B13</f>
        <v>0</v>
      </c>
      <c r="N13" s="10" t="n">
        <f aca="false">Kluppierungsprotokoll!N13*$B13</f>
        <v>0</v>
      </c>
      <c r="O13" s="10" t="n">
        <f aca="false">Kluppierungsprotokoll!O13*$B13</f>
        <v>0</v>
      </c>
      <c r="P13" s="10" t="n">
        <f aca="false">Kluppierungsprotokoll!P13*$B13</f>
        <v>0</v>
      </c>
      <c r="Q13" s="10" t="n">
        <f aca="false">Kluppierungsprotokoll!Q13*$B13</f>
        <v>0</v>
      </c>
      <c r="R13" s="10" t="n">
        <f aca="false">Kluppierungsprotokoll!R13*$B13</f>
        <v>0</v>
      </c>
      <c r="S13" s="10" t="n">
        <f aca="false">Kluppierungsprotokoll!S13*$B13</f>
        <v>0</v>
      </c>
    </row>
    <row r="14" customFormat="false" ht="15.75" hidden="false" customHeight="false" outlineLevel="0" collapsed="false">
      <c r="A14" s="10" t="n">
        <f aca="false">Kluppierungsprotokoll!A14</f>
        <v>38</v>
      </c>
      <c r="B14" s="10" t="n">
        <f aca="false">Kluppierungsprotokoll!B14</f>
        <v>1.32</v>
      </c>
      <c r="C14" s="10" t="n">
        <f aca="false">Kluppierungsprotokoll!C14*$B14</f>
        <v>42.24</v>
      </c>
      <c r="D14" s="10" t="n">
        <f aca="false">Kluppierungsprotokoll!D14*$B14</f>
        <v>0</v>
      </c>
      <c r="E14" s="10" t="n">
        <f aca="false">Kluppierungsprotokoll!E14*$B14</f>
        <v>1.32</v>
      </c>
      <c r="F14" s="10" t="n">
        <f aca="false">Kluppierungsprotokoll!F14*$B14</f>
        <v>0</v>
      </c>
      <c r="G14" s="10" t="n">
        <f aca="false">Kluppierungsprotokoll!G14*$B14</f>
        <v>0</v>
      </c>
      <c r="H14" s="10" t="n">
        <f aca="false">Kluppierungsprotokoll!H14*$B14</f>
        <v>0</v>
      </c>
      <c r="I14" s="10" t="n">
        <f aca="false">Kluppierungsprotokoll!I14*$B14</f>
        <v>0</v>
      </c>
      <c r="J14" s="10" t="n">
        <f aca="false">Kluppierungsprotokoll!J14*$B14</f>
        <v>0</v>
      </c>
      <c r="K14" s="10" t="n">
        <f aca="false">Kluppierungsprotokoll!K14*$B14</f>
        <v>0</v>
      </c>
      <c r="L14" s="10" t="n">
        <f aca="false">Kluppierungsprotokoll!L14*$B14</f>
        <v>0</v>
      </c>
      <c r="M14" s="10" t="n">
        <f aca="false">Kluppierungsprotokoll!M14*$B14</f>
        <v>0</v>
      </c>
      <c r="N14" s="10" t="n">
        <f aca="false">Kluppierungsprotokoll!N14*$B14</f>
        <v>0</v>
      </c>
      <c r="O14" s="10" t="n">
        <f aca="false">Kluppierungsprotokoll!O14*$B14</f>
        <v>0</v>
      </c>
      <c r="P14" s="10" t="n">
        <f aca="false">Kluppierungsprotokoll!P14*$B14</f>
        <v>0</v>
      </c>
      <c r="Q14" s="10" t="n">
        <f aca="false">Kluppierungsprotokoll!Q14*$B14</f>
        <v>0</v>
      </c>
      <c r="R14" s="10" t="n">
        <f aca="false">Kluppierungsprotokoll!R14*$B14</f>
        <v>0</v>
      </c>
      <c r="S14" s="10" t="n">
        <f aca="false">Kluppierungsprotokoll!S14*$B14</f>
        <v>0</v>
      </c>
    </row>
    <row r="15" customFormat="false" ht="15.75" hidden="false" customHeight="false" outlineLevel="0" collapsed="false">
      <c r="A15" s="10" t="n">
        <f aca="false">Kluppierungsprotokoll!A15</f>
        <v>42</v>
      </c>
      <c r="B15" s="10" t="n">
        <f aca="false">Kluppierungsprotokoll!B15</f>
        <v>1.65</v>
      </c>
      <c r="C15" s="10" t="n">
        <f aca="false">Kluppierungsprotokoll!C15*$B15</f>
        <v>21.45</v>
      </c>
      <c r="D15" s="10" t="n">
        <f aca="false">Kluppierungsprotokoll!D15*$B15</f>
        <v>0</v>
      </c>
      <c r="E15" s="10" t="n">
        <f aca="false">Kluppierungsprotokoll!E15*$B15</f>
        <v>3.3</v>
      </c>
      <c r="F15" s="10" t="n">
        <f aca="false">Kluppierungsprotokoll!F15*$B15</f>
        <v>0</v>
      </c>
      <c r="G15" s="10" t="n">
        <f aca="false">Kluppierungsprotokoll!G15*$B15</f>
        <v>0</v>
      </c>
      <c r="H15" s="10" t="n">
        <f aca="false">Kluppierungsprotokoll!H15*$B15</f>
        <v>0</v>
      </c>
      <c r="I15" s="10" t="n">
        <f aca="false">Kluppierungsprotokoll!I15*$B15</f>
        <v>0</v>
      </c>
      <c r="J15" s="10" t="n">
        <f aca="false">Kluppierungsprotokoll!J15*$B15</f>
        <v>0</v>
      </c>
      <c r="K15" s="10" t="n">
        <f aca="false">Kluppierungsprotokoll!K15*$B15</f>
        <v>0</v>
      </c>
      <c r="L15" s="10" t="n">
        <f aca="false">Kluppierungsprotokoll!L15*$B15</f>
        <v>0</v>
      </c>
      <c r="M15" s="10" t="n">
        <f aca="false">Kluppierungsprotokoll!M15*$B15</f>
        <v>0</v>
      </c>
      <c r="N15" s="10" t="n">
        <f aca="false">Kluppierungsprotokoll!N15*$B15</f>
        <v>0</v>
      </c>
      <c r="O15" s="10" t="n">
        <f aca="false">Kluppierungsprotokoll!O15*$B15</f>
        <v>0</v>
      </c>
      <c r="P15" s="10" t="n">
        <f aca="false">Kluppierungsprotokoll!P15*$B15</f>
        <v>0</v>
      </c>
      <c r="Q15" s="10" t="n">
        <f aca="false">Kluppierungsprotokoll!Q15*$B15</f>
        <v>0</v>
      </c>
      <c r="R15" s="10" t="n">
        <f aca="false">Kluppierungsprotokoll!R15*$B15</f>
        <v>0</v>
      </c>
      <c r="S15" s="10" t="n">
        <f aca="false">Kluppierungsprotokoll!S15*$B15</f>
        <v>0</v>
      </c>
    </row>
    <row r="16" customFormat="false" ht="15.75" hidden="false" customHeight="false" outlineLevel="0" collapsed="false">
      <c r="A16" s="10" t="n">
        <f aca="false">Kluppierungsprotokoll!A16</f>
        <v>46</v>
      </c>
      <c r="B16" s="10" t="n">
        <f aca="false">Kluppierungsprotokoll!B16</f>
        <v>2.01</v>
      </c>
      <c r="C16" s="10" t="n">
        <f aca="false">Kluppierungsprotokoll!C16*$B16</f>
        <v>16.08</v>
      </c>
      <c r="D16" s="10" t="n">
        <f aca="false">Kluppierungsprotokoll!D16*$B16</f>
        <v>0</v>
      </c>
      <c r="E16" s="10" t="n">
        <f aca="false">Kluppierungsprotokoll!E16*$B16</f>
        <v>2.01</v>
      </c>
      <c r="F16" s="10" t="n">
        <f aca="false">Kluppierungsprotokoll!F16*$B16</f>
        <v>0</v>
      </c>
      <c r="G16" s="10" t="n">
        <f aca="false">Kluppierungsprotokoll!G16*$B16</f>
        <v>0</v>
      </c>
      <c r="H16" s="10" t="n">
        <f aca="false">Kluppierungsprotokoll!H16*$B16</f>
        <v>0</v>
      </c>
      <c r="I16" s="10" t="n">
        <f aca="false">Kluppierungsprotokoll!I16*$B16</f>
        <v>0</v>
      </c>
      <c r="J16" s="10" t="n">
        <f aca="false">Kluppierungsprotokoll!J16*$B16</f>
        <v>0</v>
      </c>
      <c r="K16" s="10" t="n">
        <f aca="false">Kluppierungsprotokoll!K16*$B16</f>
        <v>0</v>
      </c>
      <c r="L16" s="10" t="n">
        <f aca="false">Kluppierungsprotokoll!L16*$B16</f>
        <v>0</v>
      </c>
      <c r="M16" s="10" t="n">
        <f aca="false">Kluppierungsprotokoll!M16*$B16</f>
        <v>0</v>
      </c>
      <c r="N16" s="10" t="n">
        <f aca="false">Kluppierungsprotokoll!N16*$B16</f>
        <v>0</v>
      </c>
      <c r="O16" s="10" t="n">
        <f aca="false">Kluppierungsprotokoll!O16*$B16</f>
        <v>0</v>
      </c>
      <c r="P16" s="10" t="n">
        <f aca="false">Kluppierungsprotokoll!P16*$B16</f>
        <v>0</v>
      </c>
      <c r="Q16" s="10" t="n">
        <f aca="false">Kluppierungsprotokoll!Q16*$B16</f>
        <v>0</v>
      </c>
      <c r="R16" s="10" t="n">
        <f aca="false">Kluppierungsprotokoll!R16*$B16</f>
        <v>0</v>
      </c>
      <c r="S16" s="10" t="n">
        <f aca="false">Kluppierungsprotokoll!S16*$B16</f>
        <v>0</v>
      </c>
    </row>
    <row r="17" customFormat="false" ht="15.75" hidden="false" customHeight="false" outlineLevel="0" collapsed="false">
      <c r="A17" s="10" t="n">
        <f aca="false">Kluppierungsprotokoll!A17</f>
        <v>50</v>
      </c>
      <c r="B17" s="10" t="n">
        <f aca="false">Kluppierungsprotokoll!B17</f>
        <v>2.4</v>
      </c>
      <c r="C17" s="10" t="n">
        <f aca="false">Kluppierungsprotokoll!C17*$B17</f>
        <v>26.4</v>
      </c>
      <c r="D17" s="10" t="n">
        <f aca="false">Kluppierungsprotokoll!D17*$B17</f>
        <v>0</v>
      </c>
      <c r="E17" s="10" t="n">
        <f aca="false">Kluppierungsprotokoll!E17*$B17</f>
        <v>7.2</v>
      </c>
      <c r="F17" s="10" t="n">
        <f aca="false">Kluppierungsprotokoll!F17*$B17</f>
        <v>0</v>
      </c>
      <c r="G17" s="10" t="n">
        <f aca="false">Kluppierungsprotokoll!G17*$B17</f>
        <v>0</v>
      </c>
      <c r="H17" s="10" t="n">
        <f aca="false">Kluppierungsprotokoll!H17*$B17</f>
        <v>0</v>
      </c>
      <c r="I17" s="10" t="n">
        <f aca="false">Kluppierungsprotokoll!I17*$B17</f>
        <v>0</v>
      </c>
      <c r="J17" s="10" t="n">
        <f aca="false">Kluppierungsprotokoll!J17*$B17</f>
        <v>0</v>
      </c>
      <c r="K17" s="10" t="n">
        <f aca="false">Kluppierungsprotokoll!K17*$B17</f>
        <v>0</v>
      </c>
      <c r="L17" s="10" t="n">
        <f aca="false">Kluppierungsprotokoll!L17*$B17</f>
        <v>0</v>
      </c>
      <c r="M17" s="10" t="n">
        <f aca="false">Kluppierungsprotokoll!M17*$B17</f>
        <v>0</v>
      </c>
      <c r="N17" s="10" t="n">
        <f aca="false">Kluppierungsprotokoll!N17*$B17</f>
        <v>0</v>
      </c>
      <c r="O17" s="10" t="n">
        <f aca="false">Kluppierungsprotokoll!O17*$B17</f>
        <v>0</v>
      </c>
      <c r="P17" s="10" t="n">
        <f aca="false">Kluppierungsprotokoll!P17*$B17</f>
        <v>0</v>
      </c>
      <c r="Q17" s="10" t="n">
        <f aca="false">Kluppierungsprotokoll!Q17*$B17</f>
        <v>0</v>
      </c>
      <c r="R17" s="10" t="n">
        <f aca="false">Kluppierungsprotokoll!R17*$B17</f>
        <v>0</v>
      </c>
      <c r="S17" s="10" t="n">
        <f aca="false">Kluppierungsprotokoll!S17*$B17</f>
        <v>0</v>
      </c>
    </row>
    <row r="18" customFormat="false" ht="15.75" hidden="false" customHeight="false" outlineLevel="0" collapsed="false">
      <c r="A18" s="10" t="n">
        <f aca="false">Kluppierungsprotokoll!A18</f>
        <v>54</v>
      </c>
      <c r="B18" s="10" t="n">
        <f aca="false">Kluppierungsprotokoll!B18</f>
        <v>2.82</v>
      </c>
      <c r="C18" s="10" t="n">
        <f aca="false">Kluppierungsprotokoll!C18*$B18</f>
        <v>16.92</v>
      </c>
      <c r="D18" s="10" t="n">
        <f aca="false">Kluppierungsprotokoll!D18*$B18</f>
        <v>0</v>
      </c>
      <c r="E18" s="10" t="n">
        <f aca="false">Kluppierungsprotokoll!E18*$B18</f>
        <v>16.92</v>
      </c>
      <c r="F18" s="10" t="n">
        <f aca="false">Kluppierungsprotokoll!F18*$B18</f>
        <v>0</v>
      </c>
      <c r="G18" s="10" t="n">
        <f aca="false">Kluppierungsprotokoll!G18*$B18</f>
        <v>0</v>
      </c>
      <c r="H18" s="10" t="n">
        <f aca="false">Kluppierungsprotokoll!H18*$B18</f>
        <v>0</v>
      </c>
      <c r="I18" s="10" t="n">
        <f aca="false">Kluppierungsprotokoll!I18*$B18</f>
        <v>0</v>
      </c>
      <c r="J18" s="10" t="n">
        <f aca="false">Kluppierungsprotokoll!J18*$B18</f>
        <v>0</v>
      </c>
      <c r="K18" s="10" t="n">
        <f aca="false">Kluppierungsprotokoll!K18*$B18</f>
        <v>0</v>
      </c>
      <c r="L18" s="10" t="n">
        <f aca="false">Kluppierungsprotokoll!L18*$B18</f>
        <v>0</v>
      </c>
      <c r="M18" s="10" t="n">
        <f aca="false">Kluppierungsprotokoll!M18*$B18</f>
        <v>0</v>
      </c>
      <c r="N18" s="10" t="n">
        <f aca="false">Kluppierungsprotokoll!N18*$B18</f>
        <v>0</v>
      </c>
      <c r="O18" s="10" t="n">
        <f aca="false">Kluppierungsprotokoll!O18*$B18</f>
        <v>0</v>
      </c>
      <c r="P18" s="10" t="n">
        <f aca="false">Kluppierungsprotokoll!P18*$B18</f>
        <v>0</v>
      </c>
      <c r="Q18" s="10" t="n">
        <f aca="false">Kluppierungsprotokoll!Q18*$B18</f>
        <v>0</v>
      </c>
      <c r="R18" s="10" t="n">
        <f aca="false">Kluppierungsprotokoll!R18*$B18</f>
        <v>0</v>
      </c>
      <c r="S18" s="10" t="n">
        <f aca="false">Kluppierungsprotokoll!S18*$B18</f>
        <v>0</v>
      </c>
    </row>
    <row r="19" customFormat="false" ht="15.75" hidden="false" customHeight="false" outlineLevel="0" collapsed="false">
      <c r="A19" s="10" t="n">
        <f aca="false">Kluppierungsprotokoll!A19</f>
        <v>58</v>
      </c>
      <c r="B19" s="10" t="n">
        <f aca="false">Kluppierungsprotokoll!B19</f>
        <v>3.25</v>
      </c>
      <c r="C19" s="10" t="n">
        <f aca="false">Kluppierungsprotokoll!C19*$B19</f>
        <v>13</v>
      </c>
      <c r="D19" s="10" t="n">
        <f aca="false">Kluppierungsprotokoll!D19*$B19</f>
        <v>0</v>
      </c>
      <c r="E19" s="10" t="n">
        <f aca="false">Kluppierungsprotokoll!E19*$B19</f>
        <v>13</v>
      </c>
      <c r="F19" s="10" t="n">
        <f aca="false">Kluppierungsprotokoll!F19*$B19</f>
        <v>0</v>
      </c>
      <c r="G19" s="10" t="n">
        <f aca="false">Kluppierungsprotokoll!G19*$B19</f>
        <v>0</v>
      </c>
      <c r="H19" s="10" t="n">
        <f aca="false">Kluppierungsprotokoll!H19*$B19</f>
        <v>0</v>
      </c>
      <c r="I19" s="10" t="n">
        <f aca="false">Kluppierungsprotokoll!I19*$B19</f>
        <v>0</v>
      </c>
      <c r="J19" s="10" t="n">
        <f aca="false">Kluppierungsprotokoll!J19*$B19</f>
        <v>0</v>
      </c>
      <c r="K19" s="10" t="n">
        <f aca="false">Kluppierungsprotokoll!K19*$B19</f>
        <v>0</v>
      </c>
      <c r="L19" s="10" t="n">
        <f aca="false">Kluppierungsprotokoll!L19*$B19</f>
        <v>0</v>
      </c>
      <c r="M19" s="10" t="n">
        <f aca="false">Kluppierungsprotokoll!M19*$B19</f>
        <v>0</v>
      </c>
      <c r="N19" s="10" t="n">
        <f aca="false">Kluppierungsprotokoll!N19*$B19</f>
        <v>0</v>
      </c>
      <c r="O19" s="10" t="n">
        <f aca="false">Kluppierungsprotokoll!O19*$B19</f>
        <v>0</v>
      </c>
      <c r="P19" s="10" t="n">
        <f aca="false">Kluppierungsprotokoll!P19*$B19</f>
        <v>0</v>
      </c>
      <c r="Q19" s="10" t="n">
        <f aca="false">Kluppierungsprotokoll!Q19*$B19</f>
        <v>0</v>
      </c>
      <c r="R19" s="10" t="n">
        <f aca="false">Kluppierungsprotokoll!R19*$B19</f>
        <v>0</v>
      </c>
      <c r="S19" s="10" t="n">
        <f aca="false">Kluppierungsprotokoll!S19*$B19</f>
        <v>0</v>
      </c>
    </row>
    <row r="20" customFormat="false" ht="15.75" hidden="false" customHeight="false" outlineLevel="0" collapsed="false">
      <c r="A20" s="10" t="n">
        <f aca="false">Kluppierungsprotokoll!A20</f>
        <v>62</v>
      </c>
      <c r="B20" s="10" t="n">
        <f aca="false">Kluppierungsprotokoll!B20</f>
        <v>3.69</v>
      </c>
      <c r="C20" s="10" t="n">
        <f aca="false">Kluppierungsprotokoll!C20*$B20</f>
        <v>3.69</v>
      </c>
      <c r="D20" s="10" t="n">
        <f aca="false">Kluppierungsprotokoll!D20*$B20</f>
        <v>0</v>
      </c>
      <c r="E20" s="10" t="n">
        <f aca="false">Kluppierungsprotokoll!E20*$B20</f>
        <v>7.38</v>
      </c>
      <c r="F20" s="10" t="n">
        <f aca="false">Kluppierungsprotokoll!F20*$B20</f>
        <v>0</v>
      </c>
      <c r="G20" s="10" t="n">
        <f aca="false">Kluppierungsprotokoll!G20*$B20</f>
        <v>0</v>
      </c>
      <c r="H20" s="10" t="n">
        <f aca="false">Kluppierungsprotokoll!H20*$B20</f>
        <v>0</v>
      </c>
      <c r="I20" s="10" t="n">
        <f aca="false">Kluppierungsprotokoll!I20*$B20</f>
        <v>0</v>
      </c>
      <c r="J20" s="10" t="n">
        <f aca="false">Kluppierungsprotokoll!J20*$B20</f>
        <v>0</v>
      </c>
      <c r="K20" s="10" t="n">
        <f aca="false">Kluppierungsprotokoll!K20*$B20</f>
        <v>0</v>
      </c>
      <c r="L20" s="10" t="n">
        <f aca="false">Kluppierungsprotokoll!L20*$B20</f>
        <v>0</v>
      </c>
      <c r="M20" s="10" t="n">
        <f aca="false">Kluppierungsprotokoll!M20*$B20</f>
        <v>0</v>
      </c>
      <c r="N20" s="10" t="n">
        <f aca="false">Kluppierungsprotokoll!N20*$B20</f>
        <v>0</v>
      </c>
      <c r="O20" s="10" t="n">
        <f aca="false">Kluppierungsprotokoll!O20*$B20</f>
        <v>0</v>
      </c>
      <c r="P20" s="10" t="n">
        <f aca="false">Kluppierungsprotokoll!P20*$B20</f>
        <v>0</v>
      </c>
      <c r="Q20" s="10" t="n">
        <f aca="false">Kluppierungsprotokoll!Q20*$B20</f>
        <v>0</v>
      </c>
      <c r="R20" s="10" t="n">
        <f aca="false">Kluppierungsprotokoll!R20*$B20</f>
        <v>0</v>
      </c>
      <c r="S20" s="10" t="n">
        <f aca="false">Kluppierungsprotokoll!S20*$B20</f>
        <v>0</v>
      </c>
    </row>
    <row r="21" customFormat="false" ht="15.75" hidden="false" customHeight="false" outlineLevel="0" collapsed="false">
      <c r="A21" s="10" t="n">
        <f aca="false">Kluppierungsprotokoll!A21</f>
        <v>66</v>
      </c>
      <c r="B21" s="10" t="n">
        <f aca="false">Kluppierungsprotokoll!B21</f>
        <v>4.14</v>
      </c>
      <c r="C21" s="10" t="n">
        <f aca="false">Kluppierungsprotokoll!C21*$B21</f>
        <v>0</v>
      </c>
      <c r="D21" s="10" t="n">
        <f aca="false">Kluppierungsprotokoll!D21*$B21</f>
        <v>0</v>
      </c>
      <c r="E21" s="10" t="n">
        <f aca="false">Kluppierungsprotokoll!E21*$B21</f>
        <v>8.28</v>
      </c>
      <c r="F21" s="10" t="n">
        <f aca="false">Kluppierungsprotokoll!F21*$B21</f>
        <v>0</v>
      </c>
      <c r="G21" s="10" t="n">
        <f aca="false">Kluppierungsprotokoll!G21*$B21</f>
        <v>0</v>
      </c>
      <c r="H21" s="10" t="n">
        <f aca="false">Kluppierungsprotokoll!H21*$B21</f>
        <v>0</v>
      </c>
      <c r="I21" s="10" t="n">
        <f aca="false">Kluppierungsprotokoll!I21*$B21</f>
        <v>0</v>
      </c>
      <c r="J21" s="10" t="n">
        <f aca="false">Kluppierungsprotokoll!J21*$B21</f>
        <v>0</v>
      </c>
      <c r="K21" s="10" t="n">
        <f aca="false">Kluppierungsprotokoll!K21*$B21</f>
        <v>0</v>
      </c>
      <c r="L21" s="10" t="n">
        <f aca="false">Kluppierungsprotokoll!L21*$B21</f>
        <v>0</v>
      </c>
      <c r="M21" s="10" t="n">
        <f aca="false">Kluppierungsprotokoll!M21*$B21</f>
        <v>0</v>
      </c>
      <c r="N21" s="10" t="n">
        <f aca="false">Kluppierungsprotokoll!N21*$B21</f>
        <v>0</v>
      </c>
      <c r="O21" s="10" t="n">
        <f aca="false">Kluppierungsprotokoll!O21*$B21</f>
        <v>0</v>
      </c>
      <c r="P21" s="10" t="n">
        <f aca="false">Kluppierungsprotokoll!P21*$B21</f>
        <v>0</v>
      </c>
      <c r="Q21" s="10" t="n">
        <f aca="false">Kluppierungsprotokoll!Q21*$B21</f>
        <v>0</v>
      </c>
      <c r="R21" s="10" t="n">
        <f aca="false">Kluppierungsprotokoll!R21*$B21</f>
        <v>0</v>
      </c>
      <c r="S21" s="10" t="n">
        <f aca="false">Kluppierungsprotokoll!S21*$B21</f>
        <v>0</v>
      </c>
    </row>
    <row r="22" customFormat="false" ht="15.75" hidden="false" customHeight="false" outlineLevel="0" collapsed="false">
      <c r="A22" s="10" t="n">
        <f aca="false">Kluppierungsprotokoll!A22</f>
        <v>70</v>
      </c>
      <c r="B22" s="10" t="n">
        <f aca="false">Kluppierungsprotokoll!B22</f>
        <v>4.6</v>
      </c>
      <c r="C22" s="10" t="n">
        <f aca="false">Kluppierungsprotokoll!C22*$B22</f>
        <v>0</v>
      </c>
      <c r="D22" s="10" t="n">
        <f aca="false">Kluppierungsprotokoll!D22*$B22</f>
        <v>0</v>
      </c>
      <c r="E22" s="10" t="n">
        <f aca="false">Kluppierungsprotokoll!E22*$B22</f>
        <v>13.8</v>
      </c>
      <c r="F22" s="10" t="n">
        <f aca="false">Kluppierungsprotokoll!F22*$B22</f>
        <v>0</v>
      </c>
      <c r="G22" s="10" t="n">
        <f aca="false">Kluppierungsprotokoll!G22*$B22</f>
        <v>0</v>
      </c>
      <c r="H22" s="10" t="n">
        <f aca="false">Kluppierungsprotokoll!H22*$B22</f>
        <v>0</v>
      </c>
      <c r="I22" s="10" t="n">
        <f aca="false">Kluppierungsprotokoll!I22*$B22</f>
        <v>0</v>
      </c>
      <c r="J22" s="10" t="n">
        <f aca="false">Kluppierungsprotokoll!J22*$B22</f>
        <v>0</v>
      </c>
      <c r="K22" s="10" t="n">
        <f aca="false">Kluppierungsprotokoll!K22*$B22</f>
        <v>0</v>
      </c>
      <c r="L22" s="10" t="n">
        <f aca="false">Kluppierungsprotokoll!L22*$B22</f>
        <v>0</v>
      </c>
      <c r="M22" s="10" t="n">
        <f aca="false">Kluppierungsprotokoll!M22*$B22</f>
        <v>0</v>
      </c>
      <c r="N22" s="10" t="n">
        <f aca="false">Kluppierungsprotokoll!N22*$B22</f>
        <v>0</v>
      </c>
      <c r="O22" s="10" t="n">
        <f aca="false">Kluppierungsprotokoll!O22*$B22</f>
        <v>0</v>
      </c>
      <c r="P22" s="10" t="n">
        <f aca="false">Kluppierungsprotokoll!P22*$B22</f>
        <v>0</v>
      </c>
      <c r="Q22" s="10" t="n">
        <f aca="false">Kluppierungsprotokoll!Q22*$B22</f>
        <v>0</v>
      </c>
      <c r="R22" s="10" t="n">
        <f aca="false">Kluppierungsprotokoll!R22*$B22</f>
        <v>0</v>
      </c>
      <c r="S22" s="10" t="n">
        <f aca="false">Kluppierungsprotokoll!S22*$B22</f>
        <v>0</v>
      </c>
    </row>
    <row r="23" customFormat="false" ht="15.75" hidden="false" customHeight="false" outlineLevel="0" collapsed="false">
      <c r="A23" s="10" t="n">
        <f aca="false">Kluppierungsprotokoll!A23</f>
        <v>74</v>
      </c>
      <c r="B23" s="10" t="n">
        <f aca="false">Kluppierungsprotokoll!B23</f>
        <v>5.07</v>
      </c>
      <c r="C23" s="10" t="n">
        <f aca="false">Kluppierungsprotokoll!C23*$B23</f>
        <v>0</v>
      </c>
      <c r="D23" s="10" t="n">
        <f aca="false">Kluppierungsprotokoll!D23*$B23</f>
        <v>0</v>
      </c>
      <c r="E23" s="10" t="n">
        <f aca="false">Kluppierungsprotokoll!E23*$B23</f>
        <v>5.07</v>
      </c>
      <c r="F23" s="10" t="n">
        <f aca="false">Kluppierungsprotokoll!F23*$B23</f>
        <v>0</v>
      </c>
      <c r="G23" s="10" t="n">
        <f aca="false">Kluppierungsprotokoll!G23*$B23</f>
        <v>0</v>
      </c>
      <c r="H23" s="10" t="n">
        <f aca="false">Kluppierungsprotokoll!H23*$B23</f>
        <v>0</v>
      </c>
      <c r="I23" s="10" t="n">
        <f aca="false">Kluppierungsprotokoll!I23*$B23</f>
        <v>0</v>
      </c>
      <c r="J23" s="10" t="n">
        <f aca="false">Kluppierungsprotokoll!J23*$B23</f>
        <v>0</v>
      </c>
      <c r="K23" s="10" t="n">
        <f aca="false">Kluppierungsprotokoll!K23*$B23</f>
        <v>0</v>
      </c>
      <c r="L23" s="10" t="n">
        <f aca="false">Kluppierungsprotokoll!L23*$B23</f>
        <v>0</v>
      </c>
      <c r="M23" s="10" t="n">
        <f aca="false">Kluppierungsprotokoll!M23*$B23</f>
        <v>0</v>
      </c>
      <c r="N23" s="10" t="n">
        <f aca="false">Kluppierungsprotokoll!N23*$B23</f>
        <v>0</v>
      </c>
      <c r="O23" s="10" t="n">
        <f aca="false">Kluppierungsprotokoll!O23*$B23</f>
        <v>0</v>
      </c>
      <c r="P23" s="10" t="n">
        <f aca="false">Kluppierungsprotokoll!P23*$B23</f>
        <v>0</v>
      </c>
      <c r="Q23" s="10" t="n">
        <f aca="false">Kluppierungsprotokoll!Q23*$B23</f>
        <v>0</v>
      </c>
      <c r="R23" s="10" t="n">
        <f aca="false">Kluppierungsprotokoll!R23*$B23</f>
        <v>0</v>
      </c>
      <c r="S23" s="10" t="n">
        <f aca="false">Kluppierungsprotokoll!S23*$B23</f>
        <v>0</v>
      </c>
    </row>
    <row r="24" customFormat="false" ht="15.75" hidden="false" customHeight="false" outlineLevel="0" collapsed="false">
      <c r="A24" s="10" t="n">
        <f aca="false">Kluppierungsprotokoll!A24</f>
        <v>78</v>
      </c>
      <c r="B24" s="10" t="n">
        <f aca="false">Kluppierungsprotokoll!B24</f>
        <v>5.55</v>
      </c>
      <c r="C24" s="10" t="n">
        <f aca="false">Kluppierungsprotokoll!C24*$B24</f>
        <v>0</v>
      </c>
      <c r="D24" s="10" t="n">
        <f aca="false">Kluppierungsprotokoll!D24*$B24</f>
        <v>0</v>
      </c>
      <c r="E24" s="10" t="n">
        <f aca="false">Kluppierungsprotokoll!E24*$B24</f>
        <v>0</v>
      </c>
      <c r="F24" s="10" t="n">
        <f aca="false">Kluppierungsprotokoll!F24*$B24</f>
        <v>0</v>
      </c>
      <c r="G24" s="10" t="n">
        <f aca="false">Kluppierungsprotokoll!G24*$B24</f>
        <v>0</v>
      </c>
      <c r="H24" s="10" t="n">
        <f aca="false">Kluppierungsprotokoll!H24*$B24</f>
        <v>0</v>
      </c>
      <c r="I24" s="10" t="n">
        <f aca="false">Kluppierungsprotokoll!I24*$B24</f>
        <v>0</v>
      </c>
      <c r="J24" s="10" t="n">
        <f aca="false">Kluppierungsprotokoll!J24*$B24</f>
        <v>0</v>
      </c>
      <c r="K24" s="10" t="n">
        <f aca="false">Kluppierungsprotokoll!K24*$B24</f>
        <v>0</v>
      </c>
      <c r="L24" s="10" t="n">
        <f aca="false">Kluppierungsprotokoll!L24*$B24</f>
        <v>0</v>
      </c>
      <c r="M24" s="10" t="n">
        <f aca="false">Kluppierungsprotokoll!M24*$B24</f>
        <v>0</v>
      </c>
      <c r="N24" s="10" t="n">
        <f aca="false">Kluppierungsprotokoll!N24*$B24</f>
        <v>0</v>
      </c>
      <c r="O24" s="10" t="n">
        <f aca="false">Kluppierungsprotokoll!O24*$B24</f>
        <v>0</v>
      </c>
      <c r="P24" s="10" t="n">
        <f aca="false">Kluppierungsprotokoll!P24*$B24</f>
        <v>0</v>
      </c>
      <c r="Q24" s="10" t="n">
        <f aca="false">Kluppierungsprotokoll!Q24*$B24</f>
        <v>0</v>
      </c>
      <c r="R24" s="10" t="n">
        <f aca="false">Kluppierungsprotokoll!R24*$B24</f>
        <v>0</v>
      </c>
      <c r="S24" s="10" t="n">
        <f aca="false">Kluppierungsprotokoll!S24*$B24</f>
        <v>0</v>
      </c>
    </row>
    <row r="25" customFormat="false" ht="15.75" hidden="false" customHeight="false" outlineLevel="0" collapsed="false">
      <c r="A25" s="10" t="n">
        <f aca="false">Kluppierungsprotokoll!A25</f>
        <v>82</v>
      </c>
      <c r="B25" s="10" t="n">
        <f aca="false">Kluppierungsprotokoll!B25</f>
        <v>6.05</v>
      </c>
      <c r="C25" s="10" t="n">
        <f aca="false">Kluppierungsprotokoll!C25*$B25</f>
        <v>0</v>
      </c>
      <c r="D25" s="10" t="n">
        <f aca="false">Kluppierungsprotokoll!D25*$B25</f>
        <v>0</v>
      </c>
      <c r="E25" s="10" t="n">
        <f aca="false">Kluppierungsprotokoll!E25*$B25</f>
        <v>0</v>
      </c>
      <c r="F25" s="10" t="n">
        <f aca="false">Kluppierungsprotokoll!F25*$B25</f>
        <v>0</v>
      </c>
      <c r="G25" s="10" t="n">
        <f aca="false">Kluppierungsprotokoll!G25*$B25</f>
        <v>0</v>
      </c>
      <c r="H25" s="10" t="n">
        <f aca="false">Kluppierungsprotokoll!H25*$B25</f>
        <v>0</v>
      </c>
      <c r="I25" s="10" t="n">
        <f aca="false">Kluppierungsprotokoll!I25*$B25</f>
        <v>0</v>
      </c>
      <c r="J25" s="10" t="n">
        <f aca="false">Kluppierungsprotokoll!J25*$B25</f>
        <v>0</v>
      </c>
      <c r="K25" s="10" t="n">
        <f aca="false">Kluppierungsprotokoll!K25*$B25</f>
        <v>0</v>
      </c>
      <c r="L25" s="10" t="n">
        <f aca="false">Kluppierungsprotokoll!L25*$B25</f>
        <v>0</v>
      </c>
      <c r="M25" s="10" t="n">
        <f aca="false">Kluppierungsprotokoll!M25*$B25</f>
        <v>0</v>
      </c>
      <c r="N25" s="10" t="n">
        <f aca="false">Kluppierungsprotokoll!N25*$B25</f>
        <v>0</v>
      </c>
      <c r="O25" s="10" t="n">
        <f aca="false">Kluppierungsprotokoll!O25*$B25</f>
        <v>0</v>
      </c>
      <c r="P25" s="10" t="n">
        <f aca="false">Kluppierungsprotokoll!P25*$B25</f>
        <v>0</v>
      </c>
      <c r="Q25" s="10" t="n">
        <f aca="false">Kluppierungsprotokoll!Q25*$B25</f>
        <v>0</v>
      </c>
      <c r="R25" s="10" t="n">
        <f aca="false">Kluppierungsprotokoll!R25*$B25</f>
        <v>0</v>
      </c>
      <c r="S25" s="10" t="n">
        <f aca="false">Kluppierungsprotokoll!S25*$B25</f>
        <v>0</v>
      </c>
    </row>
    <row r="26" customFormat="false" ht="15.75" hidden="false" customHeight="false" outlineLevel="0" collapsed="false">
      <c r="A26" s="10" t="n">
        <f aca="false">Kluppierungsprotokoll!A26</f>
        <v>86</v>
      </c>
      <c r="B26" s="10" t="n">
        <f aca="false">Kluppierungsprotokoll!B26</f>
        <v>6.55</v>
      </c>
      <c r="C26" s="10" t="n">
        <f aca="false">Kluppierungsprotokoll!C26*$B26</f>
        <v>0</v>
      </c>
      <c r="D26" s="10" t="n">
        <f aca="false">Kluppierungsprotokoll!D26*$B26</f>
        <v>0</v>
      </c>
      <c r="E26" s="10" t="n">
        <f aca="false">Kluppierungsprotokoll!E26*$B26</f>
        <v>0</v>
      </c>
      <c r="F26" s="10" t="n">
        <f aca="false">Kluppierungsprotokoll!F26*$B26</f>
        <v>0</v>
      </c>
      <c r="G26" s="10" t="n">
        <f aca="false">Kluppierungsprotokoll!G26*$B26</f>
        <v>0</v>
      </c>
      <c r="H26" s="10" t="n">
        <f aca="false">Kluppierungsprotokoll!H26*$B26</f>
        <v>0</v>
      </c>
      <c r="I26" s="10" t="n">
        <f aca="false">Kluppierungsprotokoll!I26*$B26</f>
        <v>0</v>
      </c>
      <c r="J26" s="10" t="n">
        <f aca="false">Kluppierungsprotokoll!J26*$B26</f>
        <v>0</v>
      </c>
      <c r="K26" s="10" t="n">
        <f aca="false">Kluppierungsprotokoll!K26*$B26</f>
        <v>0</v>
      </c>
      <c r="L26" s="10" t="n">
        <f aca="false">Kluppierungsprotokoll!L26*$B26</f>
        <v>0</v>
      </c>
      <c r="M26" s="10" t="n">
        <f aca="false">Kluppierungsprotokoll!M26*$B26</f>
        <v>0</v>
      </c>
      <c r="N26" s="10" t="n">
        <f aca="false">Kluppierungsprotokoll!N26*$B26</f>
        <v>0</v>
      </c>
      <c r="O26" s="10" t="n">
        <f aca="false">Kluppierungsprotokoll!O26*$B26</f>
        <v>0</v>
      </c>
      <c r="P26" s="10" t="n">
        <f aca="false">Kluppierungsprotokoll!P26*$B26</f>
        <v>0</v>
      </c>
      <c r="Q26" s="10" t="n">
        <f aca="false">Kluppierungsprotokoll!Q26*$B26</f>
        <v>0</v>
      </c>
      <c r="R26" s="10" t="n">
        <f aca="false">Kluppierungsprotokoll!R26*$B26</f>
        <v>0</v>
      </c>
      <c r="S26" s="10" t="n">
        <f aca="false">Kluppierungsprotokoll!S26*$B26</f>
        <v>0</v>
      </c>
    </row>
    <row r="27" customFormat="false" ht="15.75" hidden="false" customHeight="false" outlineLevel="0" collapsed="false">
      <c r="A27" s="10" t="n">
        <f aca="false">Kluppierungsprotokoll!A27</f>
        <v>90</v>
      </c>
      <c r="B27" s="10" t="n">
        <f aca="false">Kluppierungsprotokoll!B27</f>
        <v>7.07</v>
      </c>
      <c r="C27" s="10" t="n">
        <f aca="false">Kluppierungsprotokoll!C27*$B27</f>
        <v>0</v>
      </c>
      <c r="D27" s="10" t="n">
        <f aca="false">Kluppierungsprotokoll!D27*$B27</f>
        <v>0</v>
      </c>
      <c r="E27" s="10" t="n">
        <f aca="false">Kluppierungsprotokoll!E27*$B27</f>
        <v>0</v>
      </c>
      <c r="F27" s="10" t="n">
        <f aca="false">Kluppierungsprotokoll!F27*$B27</f>
        <v>0</v>
      </c>
      <c r="G27" s="10" t="n">
        <f aca="false">Kluppierungsprotokoll!G27*$B27</f>
        <v>0</v>
      </c>
      <c r="H27" s="10" t="n">
        <f aca="false">Kluppierungsprotokoll!H27*$B27</f>
        <v>0</v>
      </c>
      <c r="I27" s="10" t="n">
        <f aca="false">Kluppierungsprotokoll!I27*$B27</f>
        <v>0</v>
      </c>
      <c r="J27" s="10" t="n">
        <f aca="false">Kluppierungsprotokoll!J27*$B27</f>
        <v>0</v>
      </c>
      <c r="K27" s="10" t="n">
        <f aca="false">Kluppierungsprotokoll!K27*$B27</f>
        <v>0</v>
      </c>
      <c r="L27" s="10" t="n">
        <f aca="false">Kluppierungsprotokoll!L27*$B27</f>
        <v>0</v>
      </c>
      <c r="M27" s="10" t="n">
        <f aca="false">Kluppierungsprotokoll!M27*$B27</f>
        <v>0</v>
      </c>
      <c r="N27" s="10" t="n">
        <f aca="false">Kluppierungsprotokoll!N27*$B27</f>
        <v>0</v>
      </c>
      <c r="O27" s="10" t="n">
        <f aca="false">Kluppierungsprotokoll!O27*$B27</f>
        <v>0</v>
      </c>
      <c r="P27" s="10" t="n">
        <f aca="false">Kluppierungsprotokoll!P27*$B27</f>
        <v>0</v>
      </c>
      <c r="Q27" s="10" t="n">
        <f aca="false">Kluppierungsprotokoll!Q27*$B27</f>
        <v>0</v>
      </c>
      <c r="R27" s="10" t="n">
        <f aca="false">Kluppierungsprotokoll!R27*$B27</f>
        <v>0</v>
      </c>
      <c r="S27" s="10" t="n">
        <f aca="false">Kluppierungsprotokoll!S27*$B27</f>
        <v>0</v>
      </c>
    </row>
    <row r="28" customFormat="false" ht="15.75" hidden="false" customHeight="false" outlineLevel="0" collapsed="false">
      <c r="A28" s="10" t="n">
        <f aca="false">Kluppierungsprotokoll!A28</f>
        <v>94</v>
      </c>
      <c r="B28" s="10" t="n">
        <f aca="false">Kluppierungsprotokoll!B28</f>
        <v>7.59</v>
      </c>
      <c r="C28" s="10" t="n">
        <f aca="false">Kluppierungsprotokoll!C28*$B28</f>
        <v>0</v>
      </c>
      <c r="D28" s="10" t="n">
        <f aca="false">Kluppierungsprotokoll!D28*$B28</f>
        <v>0</v>
      </c>
      <c r="E28" s="10" t="n">
        <f aca="false">Kluppierungsprotokoll!E28*$B28</f>
        <v>0</v>
      </c>
      <c r="F28" s="10" t="n">
        <f aca="false">Kluppierungsprotokoll!F28*$B28</f>
        <v>0</v>
      </c>
      <c r="G28" s="10" t="n">
        <f aca="false">Kluppierungsprotokoll!G28*$B28</f>
        <v>0</v>
      </c>
      <c r="H28" s="10" t="n">
        <f aca="false">Kluppierungsprotokoll!H28*$B28</f>
        <v>0</v>
      </c>
      <c r="I28" s="10" t="n">
        <f aca="false">Kluppierungsprotokoll!I28*$B28</f>
        <v>0</v>
      </c>
      <c r="J28" s="10" t="n">
        <f aca="false">Kluppierungsprotokoll!J28*$B28</f>
        <v>0</v>
      </c>
      <c r="K28" s="10" t="n">
        <f aca="false">Kluppierungsprotokoll!K28*$B28</f>
        <v>0</v>
      </c>
      <c r="L28" s="10" t="n">
        <f aca="false">Kluppierungsprotokoll!L28*$B28</f>
        <v>0</v>
      </c>
      <c r="M28" s="10" t="n">
        <f aca="false">Kluppierungsprotokoll!M28*$B28</f>
        <v>0</v>
      </c>
      <c r="N28" s="10" t="n">
        <f aca="false">Kluppierungsprotokoll!N28*$B28</f>
        <v>0</v>
      </c>
      <c r="O28" s="10" t="n">
        <f aca="false">Kluppierungsprotokoll!O28*$B28</f>
        <v>0</v>
      </c>
      <c r="P28" s="10" t="n">
        <f aca="false">Kluppierungsprotokoll!P28*$B28</f>
        <v>0</v>
      </c>
      <c r="Q28" s="10" t="n">
        <f aca="false">Kluppierungsprotokoll!Q28*$B28</f>
        <v>0</v>
      </c>
      <c r="R28" s="10" t="n">
        <f aca="false">Kluppierungsprotokoll!R28*$B28</f>
        <v>0</v>
      </c>
      <c r="S28" s="10" t="n">
        <f aca="false">Kluppierungsprotokoll!S28*$B28</f>
        <v>0</v>
      </c>
    </row>
    <row r="29" customFormat="false" ht="15.75" hidden="false" customHeight="false" outlineLevel="0" collapsed="false">
      <c r="A29" s="10" t="n">
        <f aca="false">Kluppierungsprotokoll!A29</f>
        <v>0</v>
      </c>
      <c r="B29" s="10" t="n">
        <f aca="false">Kluppierungsprotokoll!B29</f>
        <v>0</v>
      </c>
      <c r="C29" s="10" t="n">
        <f aca="false">Kluppierungsprotokoll!C29*$B29</f>
        <v>0</v>
      </c>
      <c r="D29" s="10" t="n">
        <f aca="false">Kluppierungsprotokoll!D29*$B29</f>
        <v>0</v>
      </c>
      <c r="E29" s="10" t="n">
        <f aca="false">Kluppierungsprotokoll!E29*$B29</f>
        <v>0</v>
      </c>
      <c r="F29" s="10" t="n">
        <f aca="false">Kluppierungsprotokoll!F29*$B29</f>
        <v>0</v>
      </c>
      <c r="G29" s="10" t="n">
        <f aca="false">Kluppierungsprotokoll!G29*$B29</f>
        <v>0</v>
      </c>
      <c r="H29" s="10" t="n">
        <f aca="false">Kluppierungsprotokoll!H29*$B29</f>
        <v>0</v>
      </c>
      <c r="I29" s="10" t="n">
        <f aca="false">Kluppierungsprotokoll!I29*$B29</f>
        <v>0</v>
      </c>
      <c r="J29" s="10" t="n">
        <f aca="false">Kluppierungsprotokoll!J29*$B29</f>
        <v>0</v>
      </c>
      <c r="K29" s="10" t="n">
        <f aca="false">Kluppierungsprotokoll!K29*$B29</f>
        <v>0</v>
      </c>
      <c r="L29" s="10" t="n">
        <f aca="false">Kluppierungsprotokoll!L29*$B29</f>
        <v>0</v>
      </c>
      <c r="M29" s="10" t="n">
        <f aca="false">Kluppierungsprotokoll!M29*$B29</f>
        <v>0</v>
      </c>
      <c r="N29" s="10" t="n">
        <f aca="false">Kluppierungsprotokoll!N29*$B29</f>
        <v>0</v>
      </c>
      <c r="O29" s="10" t="n">
        <f aca="false">Kluppierungsprotokoll!O29*$B29</f>
        <v>0</v>
      </c>
      <c r="P29" s="10" t="n">
        <f aca="false">Kluppierungsprotokoll!P29*$B29</f>
        <v>0</v>
      </c>
      <c r="Q29" s="10" t="n">
        <f aca="false">Kluppierungsprotokoll!Q29*$B29</f>
        <v>0</v>
      </c>
      <c r="R29" s="10" t="n">
        <f aca="false">Kluppierungsprotokoll!R29*$B29</f>
        <v>0</v>
      </c>
      <c r="S29" s="10" t="n">
        <f aca="false">Kluppierungsprotokoll!S29*$B29</f>
        <v>0</v>
      </c>
    </row>
    <row r="30" customFormat="false" ht="15.75" hidden="false" customHeight="false" outlineLevel="0" collapsed="false">
      <c r="A30" s="10" t="n">
        <f aca="false">Kluppierungsprotokoll!A30</f>
        <v>0</v>
      </c>
      <c r="B30" s="10" t="n">
        <f aca="false">Kluppierungsprotokoll!B30</f>
        <v>0</v>
      </c>
      <c r="C30" s="10" t="n">
        <f aca="false">Kluppierungsprotokoll!C30*$B30</f>
        <v>0</v>
      </c>
      <c r="D30" s="10" t="n">
        <f aca="false">Kluppierungsprotokoll!D30*$B30</f>
        <v>0</v>
      </c>
      <c r="E30" s="10" t="n">
        <f aca="false">Kluppierungsprotokoll!E30*$B30</f>
        <v>0</v>
      </c>
      <c r="F30" s="10" t="n">
        <f aca="false">Kluppierungsprotokoll!F30*$B30</f>
        <v>0</v>
      </c>
      <c r="G30" s="10" t="n">
        <f aca="false">Kluppierungsprotokoll!G30*$B30</f>
        <v>0</v>
      </c>
      <c r="H30" s="10" t="n">
        <f aca="false">Kluppierungsprotokoll!H30*$B30</f>
        <v>0</v>
      </c>
      <c r="I30" s="10" t="n">
        <f aca="false">Kluppierungsprotokoll!I30*$B30</f>
        <v>0</v>
      </c>
      <c r="J30" s="10" t="n">
        <f aca="false">Kluppierungsprotokoll!J30*$B30</f>
        <v>0</v>
      </c>
      <c r="K30" s="10" t="n">
        <f aca="false">Kluppierungsprotokoll!K30*$B30</f>
        <v>0</v>
      </c>
      <c r="L30" s="10" t="n">
        <f aca="false">Kluppierungsprotokoll!L30*$B30</f>
        <v>0</v>
      </c>
      <c r="M30" s="10" t="n">
        <f aca="false">Kluppierungsprotokoll!M30*$B30</f>
        <v>0</v>
      </c>
      <c r="N30" s="10" t="n">
        <f aca="false">Kluppierungsprotokoll!N30*$B30</f>
        <v>0</v>
      </c>
      <c r="O30" s="10" t="n">
        <f aca="false">Kluppierungsprotokoll!O30*$B30</f>
        <v>0</v>
      </c>
      <c r="P30" s="10" t="n">
        <f aca="false">Kluppierungsprotokoll!P30*$B30</f>
        <v>0</v>
      </c>
      <c r="Q30" s="10" t="n">
        <f aca="false">Kluppierungsprotokoll!Q30*$B30</f>
        <v>0</v>
      </c>
      <c r="R30" s="10" t="n">
        <f aca="false">Kluppierungsprotokoll!R30*$B30</f>
        <v>0</v>
      </c>
      <c r="S30" s="10" t="n">
        <f aca="false">Kluppierungsprotokoll!S30*$B30</f>
        <v>0</v>
      </c>
    </row>
    <row r="31" customFormat="false" ht="15.75" hidden="false" customHeight="false" outlineLevel="0" collapsed="false">
      <c r="A31" s="10" t="n">
        <f aca="false">Kluppierungsprotokoll!A31</f>
        <v>0</v>
      </c>
      <c r="B31" s="10" t="n">
        <f aca="false">Kluppierungsprotokoll!B31</f>
        <v>0</v>
      </c>
      <c r="C31" s="10" t="n">
        <f aca="false">Kluppierungsprotokoll!C31*$B31</f>
        <v>0</v>
      </c>
      <c r="D31" s="10" t="n">
        <f aca="false">Kluppierungsprotokoll!D31*$B31</f>
        <v>0</v>
      </c>
      <c r="E31" s="10" t="n">
        <f aca="false">Kluppierungsprotokoll!E31*$B31</f>
        <v>0</v>
      </c>
      <c r="F31" s="10" t="n">
        <f aca="false">Kluppierungsprotokoll!F31*$B31</f>
        <v>0</v>
      </c>
      <c r="G31" s="10" t="n">
        <f aca="false">Kluppierungsprotokoll!G31*$B31</f>
        <v>0</v>
      </c>
      <c r="H31" s="10" t="n">
        <f aca="false">Kluppierungsprotokoll!H31*$B31</f>
        <v>0</v>
      </c>
      <c r="I31" s="10" t="n">
        <f aca="false">Kluppierungsprotokoll!I31*$B31</f>
        <v>0</v>
      </c>
      <c r="J31" s="10" t="n">
        <f aca="false">Kluppierungsprotokoll!J31*$B31</f>
        <v>0</v>
      </c>
      <c r="K31" s="10" t="n">
        <f aca="false">Kluppierungsprotokoll!K31*$B31</f>
        <v>0</v>
      </c>
      <c r="L31" s="10" t="n">
        <f aca="false">Kluppierungsprotokoll!L31*$B31</f>
        <v>0</v>
      </c>
      <c r="M31" s="10" t="n">
        <f aca="false">Kluppierungsprotokoll!M31*$B31</f>
        <v>0</v>
      </c>
      <c r="N31" s="10" t="n">
        <f aca="false">Kluppierungsprotokoll!N31*$B31</f>
        <v>0</v>
      </c>
      <c r="O31" s="10" t="n">
        <f aca="false">Kluppierungsprotokoll!O31*$B31</f>
        <v>0</v>
      </c>
      <c r="P31" s="10" t="n">
        <f aca="false">Kluppierungsprotokoll!P31*$B31</f>
        <v>0</v>
      </c>
      <c r="Q31" s="10" t="n">
        <f aca="false">Kluppierungsprotokoll!Q31*$B31</f>
        <v>0</v>
      </c>
      <c r="R31" s="10" t="n">
        <f aca="false">Kluppierungsprotokoll!R31*$B31</f>
        <v>0</v>
      </c>
      <c r="S31" s="10" t="n">
        <f aca="false">Kluppierungsprotokoll!S31*$B31</f>
        <v>0</v>
      </c>
    </row>
    <row r="32" customFormat="false" ht="15.75" hidden="false" customHeight="false" outlineLevel="0" collapsed="false">
      <c r="A32" s="10" t="n">
        <f aca="false">Kluppierungsprotokoll!A32</f>
        <v>0</v>
      </c>
      <c r="B32" s="10" t="n">
        <f aca="false">Kluppierungsprotokoll!B32</f>
        <v>0</v>
      </c>
      <c r="C32" s="10" t="n">
        <f aca="false">Kluppierungsprotokoll!C32*$B32</f>
        <v>0</v>
      </c>
      <c r="D32" s="10" t="n">
        <f aca="false">Kluppierungsprotokoll!D32*$B32</f>
        <v>0</v>
      </c>
      <c r="E32" s="10" t="n">
        <f aca="false">Kluppierungsprotokoll!E32*$B32</f>
        <v>0</v>
      </c>
      <c r="F32" s="10" t="n">
        <f aca="false">Kluppierungsprotokoll!F32*$B32</f>
        <v>0</v>
      </c>
      <c r="G32" s="10" t="n">
        <f aca="false">Kluppierungsprotokoll!G32*$B32</f>
        <v>0</v>
      </c>
      <c r="H32" s="10" t="n">
        <f aca="false">Kluppierungsprotokoll!H32*$B32</f>
        <v>0</v>
      </c>
      <c r="I32" s="10" t="n">
        <f aca="false">Kluppierungsprotokoll!I32*$B32</f>
        <v>0</v>
      </c>
      <c r="J32" s="10" t="n">
        <f aca="false">Kluppierungsprotokoll!J32*$B32</f>
        <v>0</v>
      </c>
      <c r="K32" s="10" t="n">
        <f aca="false">Kluppierungsprotokoll!K32*$B32</f>
        <v>0</v>
      </c>
      <c r="L32" s="10" t="n">
        <f aca="false">Kluppierungsprotokoll!L32*$B32</f>
        <v>0</v>
      </c>
      <c r="M32" s="10" t="n">
        <f aca="false">Kluppierungsprotokoll!M32*$B32</f>
        <v>0</v>
      </c>
      <c r="N32" s="10" t="n">
        <f aca="false">Kluppierungsprotokoll!N32*$B32</f>
        <v>0</v>
      </c>
      <c r="O32" s="10" t="n">
        <f aca="false">Kluppierungsprotokoll!O32*$B32</f>
        <v>0</v>
      </c>
      <c r="P32" s="10" t="n">
        <f aca="false">Kluppierungsprotokoll!P32*$B32</f>
        <v>0</v>
      </c>
      <c r="Q32" s="10" t="n">
        <f aca="false">Kluppierungsprotokoll!Q32*$B32</f>
        <v>0</v>
      </c>
      <c r="R32" s="10" t="n">
        <f aca="false">Kluppierungsprotokoll!R32*$B32</f>
        <v>0</v>
      </c>
      <c r="S32" s="10" t="n">
        <f aca="false">Kluppierungsprotokoll!S32*$B32</f>
        <v>0</v>
      </c>
    </row>
    <row r="33" customFormat="false" ht="15.75" hidden="false" customHeight="false" outlineLevel="0" collapsed="false">
      <c r="A33" s="10" t="n">
        <f aca="false">Kluppierungsprotokoll!A33</f>
        <v>0</v>
      </c>
      <c r="B33" s="10" t="n">
        <f aca="false">Kluppierungsprotokoll!B33</f>
        <v>0</v>
      </c>
      <c r="C33" s="10" t="n">
        <f aca="false">Kluppierungsprotokoll!C33*$B33</f>
        <v>0</v>
      </c>
      <c r="D33" s="10" t="n">
        <f aca="false">Kluppierungsprotokoll!D33*$B33</f>
        <v>0</v>
      </c>
      <c r="E33" s="10" t="n">
        <f aca="false">Kluppierungsprotokoll!E33*$B33</f>
        <v>0</v>
      </c>
      <c r="F33" s="10" t="n">
        <f aca="false">Kluppierungsprotokoll!F33*$B33</f>
        <v>0</v>
      </c>
      <c r="G33" s="10" t="n">
        <f aca="false">Kluppierungsprotokoll!G33*$B33</f>
        <v>0</v>
      </c>
      <c r="H33" s="10" t="n">
        <f aca="false">Kluppierungsprotokoll!H33*$B33</f>
        <v>0</v>
      </c>
      <c r="I33" s="10" t="n">
        <f aca="false">Kluppierungsprotokoll!I33*$B33</f>
        <v>0</v>
      </c>
      <c r="J33" s="10" t="n">
        <f aca="false">Kluppierungsprotokoll!J33*$B33</f>
        <v>0</v>
      </c>
      <c r="K33" s="10" t="n">
        <f aca="false">Kluppierungsprotokoll!K33*$B33</f>
        <v>0</v>
      </c>
      <c r="L33" s="10" t="n">
        <f aca="false">Kluppierungsprotokoll!L33*$B33</f>
        <v>0</v>
      </c>
      <c r="M33" s="10" t="n">
        <f aca="false">Kluppierungsprotokoll!M33*$B33</f>
        <v>0</v>
      </c>
      <c r="N33" s="10" t="n">
        <f aca="false">Kluppierungsprotokoll!N33*$B33</f>
        <v>0</v>
      </c>
      <c r="O33" s="10" t="n">
        <f aca="false">Kluppierungsprotokoll!O33*$B33</f>
        <v>0</v>
      </c>
      <c r="P33" s="10" t="n">
        <f aca="false">Kluppierungsprotokoll!P33*$B33</f>
        <v>0</v>
      </c>
      <c r="Q33" s="10" t="n">
        <f aca="false">Kluppierungsprotokoll!Q33*$B33</f>
        <v>0</v>
      </c>
      <c r="R33" s="10" t="n">
        <f aca="false">Kluppierungsprotokoll!R33*$B33</f>
        <v>0</v>
      </c>
      <c r="S33" s="10" t="n">
        <f aca="false">Kluppierungsprotokoll!S33*$B33</f>
        <v>0</v>
      </c>
    </row>
    <row r="34" customFormat="false" ht="15.75" hidden="false" customHeight="false" outlineLevel="0" collapsed="false">
      <c r="A34" s="10" t="n">
        <f aca="false">Kluppierungsprotokoll!A34</f>
        <v>0</v>
      </c>
      <c r="B34" s="10" t="n">
        <f aca="false">Kluppierungsprotokoll!B34</f>
        <v>0</v>
      </c>
      <c r="C34" s="10" t="n">
        <f aca="false">Kluppierungsprotokoll!C34*$B34</f>
        <v>0</v>
      </c>
      <c r="D34" s="10" t="n">
        <f aca="false">Kluppierungsprotokoll!D34*$B34</f>
        <v>0</v>
      </c>
      <c r="E34" s="10" t="n">
        <f aca="false">Kluppierungsprotokoll!E34*$B34</f>
        <v>0</v>
      </c>
      <c r="F34" s="10" t="n">
        <f aca="false">Kluppierungsprotokoll!F34*$B34</f>
        <v>0</v>
      </c>
      <c r="G34" s="10" t="n">
        <f aca="false">Kluppierungsprotokoll!G34*$B34</f>
        <v>0</v>
      </c>
      <c r="H34" s="10" t="n">
        <f aca="false">Kluppierungsprotokoll!H34*$B34</f>
        <v>0</v>
      </c>
      <c r="I34" s="10" t="n">
        <f aca="false">Kluppierungsprotokoll!I34*$B34</f>
        <v>0</v>
      </c>
      <c r="J34" s="10" t="n">
        <f aca="false">Kluppierungsprotokoll!J34*$B34</f>
        <v>0</v>
      </c>
      <c r="K34" s="10" t="n">
        <f aca="false">Kluppierungsprotokoll!K34*$B34</f>
        <v>0</v>
      </c>
      <c r="L34" s="10" t="n">
        <f aca="false">Kluppierungsprotokoll!L34*$B34</f>
        <v>0</v>
      </c>
      <c r="M34" s="10" t="n">
        <f aca="false">Kluppierungsprotokoll!M34*$B34</f>
        <v>0</v>
      </c>
      <c r="N34" s="10" t="n">
        <f aca="false">Kluppierungsprotokoll!N34*$B34</f>
        <v>0</v>
      </c>
      <c r="O34" s="10" t="n">
        <f aca="false">Kluppierungsprotokoll!O34*$B34</f>
        <v>0</v>
      </c>
      <c r="P34" s="10" t="n">
        <f aca="false">Kluppierungsprotokoll!P34*$B34</f>
        <v>0</v>
      </c>
      <c r="Q34" s="10" t="n">
        <f aca="false">Kluppierungsprotokoll!Q34*$B34</f>
        <v>0</v>
      </c>
      <c r="R34" s="10" t="n">
        <f aca="false">Kluppierungsprotokoll!R34*$B34</f>
        <v>0</v>
      </c>
      <c r="S34" s="10" t="n">
        <f aca="false">Kluppierungsprotokoll!S34*$B34</f>
        <v>0</v>
      </c>
    </row>
    <row r="35" customFormat="false" ht="15.75" hidden="false" customHeight="false" outlineLevel="0" collapsed="false">
      <c r="A35" s="10" t="n">
        <f aca="false">Kluppierungsprotokoll!A35</f>
        <v>0</v>
      </c>
      <c r="B35" s="10" t="n">
        <f aca="false">Kluppierungsprotokoll!B35</f>
        <v>0</v>
      </c>
      <c r="C35" s="10" t="n">
        <f aca="false">Kluppierungsprotokoll!C35*$B35</f>
        <v>0</v>
      </c>
      <c r="D35" s="10" t="n">
        <f aca="false">Kluppierungsprotokoll!D35*$B35</f>
        <v>0</v>
      </c>
      <c r="E35" s="10" t="n">
        <f aca="false">Kluppierungsprotokoll!E35*$B35</f>
        <v>0</v>
      </c>
      <c r="F35" s="10" t="n">
        <f aca="false">Kluppierungsprotokoll!F35*$B35</f>
        <v>0</v>
      </c>
      <c r="G35" s="10" t="n">
        <f aca="false">Kluppierungsprotokoll!G35*$B35</f>
        <v>0</v>
      </c>
      <c r="H35" s="10" t="n">
        <f aca="false">Kluppierungsprotokoll!H35*$B35</f>
        <v>0</v>
      </c>
      <c r="I35" s="10" t="n">
        <f aca="false">Kluppierungsprotokoll!I35*$B35</f>
        <v>0</v>
      </c>
      <c r="J35" s="10" t="n">
        <f aca="false">Kluppierungsprotokoll!J35*$B35</f>
        <v>0</v>
      </c>
      <c r="K35" s="10" t="n">
        <f aca="false">Kluppierungsprotokoll!K35*$B35</f>
        <v>0</v>
      </c>
      <c r="L35" s="10" t="n">
        <f aca="false">Kluppierungsprotokoll!L35*$B35</f>
        <v>0</v>
      </c>
      <c r="M35" s="10" t="n">
        <f aca="false">Kluppierungsprotokoll!M35*$B35</f>
        <v>0</v>
      </c>
      <c r="N35" s="10" t="n">
        <f aca="false">Kluppierungsprotokoll!N35*$B35</f>
        <v>0</v>
      </c>
      <c r="O35" s="10" t="n">
        <f aca="false">Kluppierungsprotokoll!O35*$B35</f>
        <v>0</v>
      </c>
      <c r="P35" s="10" t="n">
        <f aca="false">Kluppierungsprotokoll!P35*$B35</f>
        <v>0</v>
      </c>
      <c r="Q35" s="10" t="n">
        <f aca="false">Kluppierungsprotokoll!Q35*$B35</f>
        <v>0</v>
      </c>
      <c r="R35" s="10" t="n">
        <f aca="false">Kluppierungsprotokoll!R35*$B35</f>
        <v>0</v>
      </c>
      <c r="S35" s="10" t="n">
        <f aca="false">Kluppierungsprotokoll!S35*$B35</f>
        <v>0</v>
      </c>
    </row>
    <row r="36" customFormat="false" ht="15.75" hidden="false" customHeight="false" outlineLevel="0" collapsed="false">
      <c r="A36" s="10" t="n">
        <f aca="false">Kluppierungsprotokoll!A36</f>
        <v>0</v>
      </c>
      <c r="B36" s="10" t="n">
        <f aca="false">Kluppierungsprotokoll!B36</f>
        <v>0</v>
      </c>
      <c r="C36" s="10" t="n">
        <f aca="false">Kluppierungsprotokoll!C36*$B36</f>
        <v>0</v>
      </c>
      <c r="D36" s="10" t="n">
        <f aca="false">Kluppierungsprotokoll!D36*$B36</f>
        <v>0</v>
      </c>
      <c r="E36" s="10" t="n">
        <f aca="false">Kluppierungsprotokoll!E36*$B36</f>
        <v>0</v>
      </c>
      <c r="F36" s="10" t="n">
        <f aca="false">Kluppierungsprotokoll!F36*$B36</f>
        <v>0</v>
      </c>
      <c r="G36" s="10" t="n">
        <f aca="false">Kluppierungsprotokoll!G36*$B36</f>
        <v>0</v>
      </c>
      <c r="H36" s="10" t="n">
        <f aca="false">Kluppierungsprotokoll!H36*$B36</f>
        <v>0</v>
      </c>
      <c r="I36" s="10" t="n">
        <f aca="false">Kluppierungsprotokoll!I36*$B36</f>
        <v>0</v>
      </c>
      <c r="J36" s="10" t="n">
        <f aca="false">Kluppierungsprotokoll!J36*$B36</f>
        <v>0</v>
      </c>
      <c r="K36" s="10" t="n">
        <f aca="false">Kluppierungsprotokoll!K36*$B36</f>
        <v>0</v>
      </c>
      <c r="L36" s="10" t="n">
        <f aca="false">Kluppierungsprotokoll!L36*$B36</f>
        <v>0</v>
      </c>
      <c r="M36" s="10" t="n">
        <f aca="false">Kluppierungsprotokoll!M36*$B36</f>
        <v>0</v>
      </c>
      <c r="N36" s="10" t="n">
        <f aca="false">Kluppierungsprotokoll!N36*$B36</f>
        <v>0</v>
      </c>
      <c r="O36" s="10" t="n">
        <f aca="false">Kluppierungsprotokoll!O36*$B36</f>
        <v>0</v>
      </c>
      <c r="P36" s="10" t="n">
        <f aca="false">Kluppierungsprotokoll!P36*$B36</f>
        <v>0</v>
      </c>
      <c r="Q36" s="10" t="n">
        <f aca="false">Kluppierungsprotokoll!Q36*$B36</f>
        <v>0</v>
      </c>
      <c r="R36" s="10" t="n">
        <f aca="false">Kluppierungsprotokoll!R36*$B36</f>
        <v>0</v>
      </c>
      <c r="S36" s="10" t="n">
        <f aca="false">Kluppierungsprotokoll!S36*$B36</f>
        <v>0</v>
      </c>
    </row>
    <row r="37" customFormat="false" ht="15.75" hidden="false" customHeight="false" outlineLevel="0" collapsed="false">
      <c r="A37" s="10" t="n">
        <f aca="false">Kluppierungsprotokoll!A37</f>
        <v>0</v>
      </c>
      <c r="B37" s="10" t="n">
        <f aca="false">Kluppierungsprotokoll!B37</f>
        <v>0</v>
      </c>
      <c r="C37" s="10" t="n">
        <f aca="false">Kluppierungsprotokoll!C37*$B37</f>
        <v>0</v>
      </c>
      <c r="D37" s="10" t="n">
        <f aca="false">Kluppierungsprotokoll!D37*$B37</f>
        <v>0</v>
      </c>
      <c r="E37" s="10" t="n">
        <f aca="false">Kluppierungsprotokoll!E37*$B37</f>
        <v>0</v>
      </c>
      <c r="F37" s="10" t="n">
        <f aca="false">Kluppierungsprotokoll!F37*$B37</f>
        <v>0</v>
      </c>
      <c r="G37" s="10" t="n">
        <f aca="false">Kluppierungsprotokoll!G37*$B37</f>
        <v>0</v>
      </c>
      <c r="H37" s="10" t="n">
        <f aca="false">Kluppierungsprotokoll!H37*$B37</f>
        <v>0</v>
      </c>
      <c r="I37" s="10" t="n">
        <f aca="false">Kluppierungsprotokoll!I37*$B37</f>
        <v>0</v>
      </c>
      <c r="J37" s="10" t="n">
        <f aca="false">Kluppierungsprotokoll!J37*$B37</f>
        <v>0</v>
      </c>
      <c r="K37" s="10" t="n">
        <f aca="false">Kluppierungsprotokoll!K37*$B37</f>
        <v>0</v>
      </c>
      <c r="L37" s="10" t="n">
        <f aca="false">Kluppierungsprotokoll!L37*$B37</f>
        <v>0</v>
      </c>
      <c r="M37" s="10" t="n">
        <f aca="false">Kluppierungsprotokoll!M37*$B37</f>
        <v>0</v>
      </c>
      <c r="N37" s="10" t="n">
        <f aca="false">Kluppierungsprotokoll!N37*$B37</f>
        <v>0</v>
      </c>
      <c r="O37" s="10" t="n">
        <f aca="false">Kluppierungsprotokoll!O37*$B37</f>
        <v>0</v>
      </c>
      <c r="P37" s="10" t="n">
        <f aca="false">Kluppierungsprotokoll!P37*$B37</f>
        <v>0</v>
      </c>
      <c r="Q37" s="10" t="n">
        <f aca="false">Kluppierungsprotokoll!Q37*$B37</f>
        <v>0</v>
      </c>
      <c r="R37" s="10" t="n">
        <f aca="false">Kluppierungsprotokoll!R37*$B37</f>
        <v>0</v>
      </c>
      <c r="S37" s="10" t="n">
        <f aca="false">Kluppierungsprotokoll!S37*$B37</f>
        <v>0</v>
      </c>
    </row>
    <row r="38" customFormat="false" ht="15.75" hidden="false" customHeight="false" outlineLevel="0" collapsed="false">
      <c r="A38" s="10" t="n">
        <f aca="false">Kluppierungsprotokoll!A38</f>
        <v>0</v>
      </c>
      <c r="B38" s="10" t="n">
        <f aca="false">Kluppierungsprotokoll!B38</f>
        <v>0</v>
      </c>
      <c r="C38" s="10" t="n">
        <f aca="false">Kluppierungsprotokoll!C38*$B38</f>
        <v>0</v>
      </c>
      <c r="D38" s="10" t="n">
        <f aca="false">Kluppierungsprotokoll!D38*$B38</f>
        <v>0</v>
      </c>
      <c r="E38" s="10" t="n">
        <f aca="false">Kluppierungsprotokoll!E38*$B38</f>
        <v>0</v>
      </c>
      <c r="F38" s="10" t="n">
        <f aca="false">Kluppierungsprotokoll!F38*$B38</f>
        <v>0</v>
      </c>
      <c r="G38" s="10" t="n">
        <f aca="false">Kluppierungsprotokoll!G38*$B38</f>
        <v>0</v>
      </c>
      <c r="H38" s="10" t="n">
        <f aca="false">Kluppierungsprotokoll!H38*$B38</f>
        <v>0</v>
      </c>
      <c r="I38" s="10" t="n">
        <f aca="false">Kluppierungsprotokoll!I38*$B38</f>
        <v>0</v>
      </c>
      <c r="J38" s="10" t="n">
        <f aca="false">Kluppierungsprotokoll!J38*$B38</f>
        <v>0</v>
      </c>
      <c r="K38" s="10" t="n">
        <f aca="false">Kluppierungsprotokoll!K38*$B38</f>
        <v>0</v>
      </c>
      <c r="L38" s="10" t="n">
        <f aca="false">Kluppierungsprotokoll!L38*$B38</f>
        <v>0</v>
      </c>
      <c r="M38" s="10" t="n">
        <f aca="false">Kluppierungsprotokoll!M38*$B38</f>
        <v>0</v>
      </c>
      <c r="N38" s="10" t="n">
        <f aca="false">Kluppierungsprotokoll!N38*$B38</f>
        <v>0</v>
      </c>
      <c r="O38" s="10" t="n">
        <f aca="false">Kluppierungsprotokoll!O38*$B38</f>
        <v>0</v>
      </c>
      <c r="P38" s="10" t="n">
        <f aca="false">Kluppierungsprotokoll!P38*$B38</f>
        <v>0</v>
      </c>
      <c r="Q38" s="10" t="n">
        <f aca="false">Kluppierungsprotokoll!Q38*$B38</f>
        <v>0</v>
      </c>
      <c r="R38" s="10" t="n">
        <f aca="false">Kluppierungsprotokoll!R38*$B38</f>
        <v>0</v>
      </c>
      <c r="S38" s="10" t="n">
        <f aca="false">Kluppierungsprotokoll!S38*$B38</f>
        <v>0</v>
      </c>
    </row>
    <row r="39" customFormat="false" ht="15.75" hidden="false" customHeight="false" outlineLevel="0" collapsed="false">
      <c r="A39" s="10" t="n">
        <f aca="false">Kluppierungsprotokoll!A39</f>
        <v>0</v>
      </c>
      <c r="B39" s="10" t="n">
        <f aca="false">Kluppierungsprotokoll!B39</f>
        <v>0</v>
      </c>
      <c r="C39" s="10" t="n">
        <f aca="false">Kluppierungsprotokoll!C39*$B39</f>
        <v>0</v>
      </c>
      <c r="D39" s="10" t="n">
        <f aca="false">Kluppierungsprotokoll!D39*$B39</f>
        <v>0</v>
      </c>
      <c r="E39" s="10" t="n">
        <f aca="false">Kluppierungsprotokoll!E39*$B39</f>
        <v>0</v>
      </c>
      <c r="F39" s="10" t="n">
        <f aca="false">Kluppierungsprotokoll!F39*$B39</f>
        <v>0</v>
      </c>
      <c r="G39" s="10" t="n">
        <f aca="false">Kluppierungsprotokoll!G39*$B39</f>
        <v>0</v>
      </c>
      <c r="H39" s="10" t="n">
        <f aca="false">Kluppierungsprotokoll!H39*$B39</f>
        <v>0</v>
      </c>
      <c r="I39" s="10" t="n">
        <f aca="false">Kluppierungsprotokoll!I39*$B39</f>
        <v>0</v>
      </c>
      <c r="J39" s="10" t="n">
        <f aca="false">Kluppierungsprotokoll!J39*$B39</f>
        <v>0</v>
      </c>
      <c r="K39" s="10" t="n">
        <f aca="false">Kluppierungsprotokoll!K39*$B39</f>
        <v>0</v>
      </c>
      <c r="L39" s="10" t="n">
        <f aca="false">Kluppierungsprotokoll!L39*$B39</f>
        <v>0</v>
      </c>
      <c r="M39" s="10" t="n">
        <f aca="false">Kluppierungsprotokoll!M39*$B39</f>
        <v>0</v>
      </c>
      <c r="N39" s="10" t="n">
        <f aca="false">Kluppierungsprotokoll!N39*$B39</f>
        <v>0</v>
      </c>
      <c r="O39" s="10" t="n">
        <f aca="false">Kluppierungsprotokoll!O39*$B39</f>
        <v>0</v>
      </c>
      <c r="P39" s="10" t="n">
        <f aca="false">Kluppierungsprotokoll!P39*$B39</f>
        <v>0</v>
      </c>
      <c r="Q39" s="10" t="n">
        <f aca="false">Kluppierungsprotokoll!Q39*$B39</f>
        <v>0</v>
      </c>
      <c r="R39" s="10" t="n">
        <f aca="false">Kluppierungsprotokoll!R39*$B39</f>
        <v>0</v>
      </c>
      <c r="S39" s="10" t="n">
        <f aca="false">Kluppierungsprotokoll!S39*$B39</f>
        <v>0</v>
      </c>
    </row>
    <row r="40" customFormat="false" ht="15.75" hidden="false" customHeight="false" outlineLevel="0" collapsed="false">
      <c r="A40" s="10" t="n">
        <f aca="false">Kluppierungsprotokoll!A40</f>
        <v>0</v>
      </c>
      <c r="B40" s="10" t="n">
        <f aca="false">Kluppierungsprotokoll!B40</f>
        <v>0</v>
      </c>
      <c r="C40" s="10" t="n">
        <f aca="false">Kluppierungsprotokoll!C40*$B40</f>
        <v>0</v>
      </c>
      <c r="D40" s="10" t="n">
        <f aca="false">Kluppierungsprotokoll!D40*$B40</f>
        <v>0</v>
      </c>
      <c r="E40" s="10" t="n">
        <f aca="false">Kluppierungsprotokoll!E40*$B40</f>
        <v>0</v>
      </c>
      <c r="F40" s="10" t="n">
        <f aca="false">Kluppierungsprotokoll!F40*$B40</f>
        <v>0</v>
      </c>
      <c r="G40" s="10" t="n">
        <f aca="false">Kluppierungsprotokoll!G40*$B40</f>
        <v>0</v>
      </c>
      <c r="H40" s="10" t="n">
        <f aca="false">Kluppierungsprotokoll!H40*$B40</f>
        <v>0</v>
      </c>
      <c r="I40" s="10" t="n">
        <f aca="false">Kluppierungsprotokoll!I40*$B40</f>
        <v>0</v>
      </c>
      <c r="J40" s="10" t="n">
        <f aca="false">Kluppierungsprotokoll!J40*$B40</f>
        <v>0</v>
      </c>
      <c r="K40" s="10" t="n">
        <f aca="false">Kluppierungsprotokoll!K40*$B40</f>
        <v>0</v>
      </c>
      <c r="L40" s="10" t="n">
        <f aca="false">Kluppierungsprotokoll!L40*$B40</f>
        <v>0</v>
      </c>
      <c r="M40" s="10" t="n">
        <f aca="false">Kluppierungsprotokoll!M40*$B40</f>
        <v>0</v>
      </c>
      <c r="N40" s="10" t="n">
        <f aca="false">Kluppierungsprotokoll!N40*$B40</f>
        <v>0</v>
      </c>
      <c r="O40" s="10" t="n">
        <f aca="false">Kluppierungsprotokoll!O40*$B40</f>
        <v>0</v>
      </c>
      <c r="P40" s="10" t="n">
        <f aca="false">Kluppierungsprotokoll!P40*$B40</f>
        <v>0</v>
      </c>
      <c r="Q40" s="10" t="n">
        <f aca="false">Kluppierungsprotokoll!Q40*$B40</f>
        <v>0</v>
      </c>
      <c r="R40" s="10" t="n">
        <f aca="false">Kluppierungsprotokoll!R40*$B40</f>
        <v>0</v>
      </c>
      <c r="S40" s="10" t="n">
        <f aca="false">Kluppierungsprotokoll!S40*$B40</f>
        <v>0</v>
      </c>
    </row>
    <row r="41" customFormat="false" ht="15.75" hidden="false" customHeight="false" outlineLevel="0" collapsed="false">
      <c r="A41" s="10" t="n">
        <f aca="false">Kluppierungsprotokoll!A41</f>
        <v>0</v>
      </c>
      <c r="B41" s="10" t="n">
        <f aca="false">Kluppierungsprotokoll!B41</f>
        <v>0</v>
      </c>
      <c r="C41" s="10" t="n">
        <f aca="false">Kluppierungsprotokoll!C41*$B41</f>
        <v>0</v>
      </c>
      <c r="D41" s="10" t="n">
        <f aca="false">Kluppierungsprotokoll!D41*$B41</f>
        <v>0</v>
      </c>
      <c r="E41" s="10" t="n">
        <f aca="false">Kluppierungsprotokoll!E41*$B41</f>
        <v>0</v>
      </c>
      <c r="F41" s="10" t="n">
        <f aca="false">Kluppierungsprotokoll!F41*$B41</f>
        <v>0</v>
      </c>
      <c r="G41" s="10" t="n">
        <f aca="false">Kluppierungsprotokoll!G41*$B41</f>
        <v>0</v>
      </c>
      <c r="H41" s="10" t="n">
        <f aca="false">Kluppierungsprotokoll!H41*$B41</f>
        <v>0</v>
      </c>
      <c r="I41" s="10" t="n">
        <f aca="false">Kluppierungsprotokoll!I41*$B41</f>
        <v>0</v>
      </c>
      <c r="J41" s="10" t="n">
        <f aca="false">Kluppierungsprotokoll!J41*$B41</f>
        <v>0</v>
      </c>
      <c r="K41" s="10" t="n">
        <f aca="false">Kluppierungsprotokoll!K41*$B41</f>
        <v>0</v>
      </c>
      <c r="L41" s="10" t="n">
        <f aca="false">Kluppierungsprotokoll!L41*$B41</f>
        <v>0</v>
      </c>
      <c r="M41" s="10" t="n">
        <f aca="false">Kluppierungsprotokoll!M41*$B41</f>
        <v>0</v>
      </c>
      <c r="N41" s="10" t="n">
        <f aca="false">Kluppierungsprotokoll!N41*$B41</f>
        <v>0</v>
      </c>
      <c r="O41" s="10" t="n">
        <f aca="false">Kluppierungsprotokoll!O41*$B41</f>
        <v>0</v>
      </c>
      <c r="P41" s="10" t="n">
        <f aca="false">Kluppierungsprotokoll!P41*$B41</f>
        <v>0</v>
      </c>
      <c r="Q41" s="10" t="n">
        <f aca="false">Kluppierungsprotokoll!Q41*$B41</f>
        <v>0</v>
      </c>
      <c r="R41" s="10" t="n">
        <f aca="false">Kluppierungsprotokoll!R41*$B41</f>
        <v>0</v>
      </c>
      <c r="S41" s="10" t="n">
        <f aca="false">Kluppierungsprotokoll!S41*$B41</f>
        <v>0</v>
      </c>
    </row>
    <row r="42" customFormat="false" ht="15.75" hidden="false" customHeight="false" outlineLevel="0" collapsed="false">
      <c r="A42" s="10" t="n">
        <f aca="false">Kluppierungsprotokoll!A42</f>
        <v>0</v>
      </c>
      <c r="B42" s="10" t="n">
        <f aca="false">Kluppierungsprotokoll!B42</f>
        <v>0</v>
      </c>
      <c r="C42" s="10" t="n">
        <f aca="false">Kluppierungsprotokoll!C42*$B42</f>
        <v>0</v>
      </c>
      <c r="D42" s="10" t="n">
        <f aca="false">Kluppierungsprotokoll!D42*$B42</f>
        <v>0</v>
      </c>
      <c r="E42" s="10" t="n">
        <f aca="false">Kluppierungsprotokoll!E42*$B42</f>
        <v>0</v>
      </c>
      <c r="F42" s="10" t="n">
        <f aca="false">Kluppierungsprotokoll!F42*$B42</f>
        <v>0</v>
      </c>
      <c r="G42" s="10" t="n">
        <f aca="false">Kluppierungsprotokoll!G42*$B42</f>
        <v>0</v>
      </c>
      <c r="H42" s="10" t="n">
        <f aca="false">Kluppierungsprotokoll!H42*$B42</f>
        <v>0</v>
      </c>
      <c r="I42" s="10" t="n">
        <f aca="false">Kluppierungsprotokoll!I42*$B42</f>
        <v>0</v>
      </c>
      <c r="J42" s="10" t="n">
        <f aca="false">Kluppierungsprotokoll!J42*$B42</f>
        <v>0</v>
      </c>
      <c r="K42" s="10" t="n">
        <f aca="false">Kluppierungsprotokoll!K42*$B42</f>
        <v>0</v>
      </c>
      <c r="L42" s="10" t="n">
        <f aca="false">Kluppierungsprotokoll!L42*$B42</f>
        <v>0</v>
      </c>
      <c r="M42" s="10" t="n">
        <f aca="false">Kluppierungsprotokoll!M42*$B42</f>
        <v>0</v>
      </c>
      <c r="N42" s="10" t="n">
        <f aca="false">Kluppierungsprotokoll!N42*$B42</f>
        <v>0</v>
      </c>
      <c r="O42" s="10" t="n">
        <f aca="false">Kluppierungsprotokoll!O42*$B42</f>
        <v>0</v>
      </c>
      <c r="P42" s="10" t="n">
        <f aca="false">Kluppierungsprotokoll!P42*$B42</f>
        <v>0</v>
      </c>
      <c r="Q42" s="10" t="n">
        <f aca="false">Kluppierungsprotokoll!Q42*$B42</f>
        <v>0</v>
      </c>
      <c r="R42" s="10" t="n">
        <f aca="false">Kluppierungsprotokoll!R42*$B42</f>
        <v>0</v>
      </c>
      <c r="S42" s="10" t="n">
        <f aca="false">Kluppierungsprotokoll!S42*$B42</f>
        <v>0</v>
      </c>
    </row>
    <row r="43" customFormat="false" ht="15.75" hidden="false" customHeight="false" outlineLevel="0" collapsed="false">
      <c r="A43" s="10" t="n">
        <f aca="false">Kluppierungsprotokoll!A43</f>
        <v>0</v>
      </c>
      <c r="B43" s="10" t="n">
        <f aca="false">Kluppierungsprotokoll!B43</f>
        <v>0</v>
      </c>
      <c r="C43" s="10" t="n">
        <f aca="false">Kluppierungsprotokoll!C43*$B43</f>
        <v>0</v>
      </c>
      <c r="D43" s="10" t="n">
        <f aca="false">Kluppierungsprotokoll!D43*$B43</f>
        <v>0</v>
      </c>
      <c r="E43" s="10" t="n">
        <f aca="false">Kluppierungsprotokoll!E43*$B43</f>
        <v>0</v>
      </c>
      <c r="F43" s="10" t="n">
        <f aca="false">Kluppierungsprotokoll!F43*$B43</f>
        <v>0</v>
      </c>
      <c r="G43" s="10" t="n">
        <f aca="false">Kluppierungsprotokoll!G43*$B43</f>
        <v>0</v>
      </c>
      <c r="H43" s="10" t="n">
        <f aca="false">Kluppierungsprotokoll!H43*$B43</f>
        <v>0</v>
      </c>
      <c r="I43" s="10" t="n">
        <f aca="false">Kluppierungsprotokoll!I43*$B43</f>
        <v>0</v>
      </c>
      <c r="J43" s="10" t="n">
        <f aca="false">Kluppierungsprotokoll!J43*$B43</f>
        <v>0</v>
      </c>
      <c r="K43" s="10" t="n">
        <f aca="false">Kluppierungsprotokoll!K43*$B43</f>
        <v>0</v>
      </c>
      <c r="L43" s="10" t="n">
        <f aca="false">Kluppierungsprotokoll!L43*$B43</f>
        <v>0</v>
      </c>
      <c r="M43" s="10" t="n">
        <f aca="false">Kluppierungsprotokoll!M43*$B43</f>
        <v>0</v>
      </c>
      <c r="N43" s="10" t="n">
        <f aca="false">Kluppierungsprotokoll!N43*$B43</f>
        <v>0</v>
      </c>
      <c r="O43" s="10" t="n">
        <f aca="false">Kluppierungsprotokoll!O43*$B43</f>
        <v>0</v>
      </c>
      <c r="P43" s="10" t="n">
        <f aca="false">Kluppierungsprotokoll!P43*$B43</f>
        <v>0</v>
      </c>
      <c r="Q43" s="10" t="n">
        <f aca="false">Kluppierungsprotokoll!Q43*$B43</f>
        <v>0</v>
      </c>
      <c r="R43" s="10" t="n">
        <f aca="false">Kluppierungsprotokoll!R43*$B43</f>
        <v>0</v>
      </c>
      <c r="S43" s="10" t="n">
        <f aca="false">Kluppierungsprotokoll!S43*$B43</f>
        <v>0</v>
      </c>
    </row>
    <row r="44" customFormat="false" ht="15.75" hidden="false" customHeight="false" outlineLevel="0" collapsed="false">
      <c r="A44" s="10" t="n">
        <f aca="false">Kluppierungsprotokoll!A44</f>
        <v>0</v>
      </c>
      <c r="B44" s="10" t="n">
        <f aca="false">Kluppierungsprotokoll!B44</f>
        <v>0</v>
      </c>
      <c r="C44" s="10" t="n">
        <f aca="false">Kluppierungsprotokoll!C44*$B44</f>
        <v>0</v>
      </c>
      <c r="D44" s="10" t="n">
        <f aca="false">Kluppierungsprotokoll!D44*$B44</f>
        <v>0</v>
      </c>
      <c r="E44" s="10" t="n">
        <f aca="false">Kluppierungsprotokoll!E44*$B44</f>
        <v>0</v>
      </c>
      <c r="F44" s="10" t="n">
        <f aca="false">Kluppierungsprotokoll!F44*$B44</f>
        <v>0</v>
      </c>
      <c r="G44" s="10" t="n">
        <f aca="false">Kluppierungsprotokoll!G44*$B44</f>
        <v>0</v>
      </c>
      <c r="H44" s="10" t="n">
        <f aca="false">Kluppierungsprotokoll!H44*$B44</f>
        <v>0</v>
      </c>
      <c r="I44" s="10" t="n">
        <f aca="false">Kluppierungsprotokoll!I44*$B44</f>
        <v>0</v>
      </c>
      <c r="J44" s="10" t="n">
        <f aca="false">Kluppierungsprotokoll!J44*$B44</f>
        <v>0</v>
      </c>
      <c r="K44" s="10" t="n">
        <f aca="false">Kluppierungsprotokoll!K44*$B44</f>
        <v>0</v>
      </c>
      <c r="L44" s="10" t="n">
        <f aca="false">Kluppierungsprotokoll!L44*$B44</f>
        <v>0</v>
      </c>
      <c r="M44" s="10" t="n">
        <f aca="false">Kluppierungsprotokoll!M44*$B44</f>
        <v>0</v>
      </c>
      <c r="N44" s="10" t="n">
        <f aca="false">Kluppierungsprotokoll!N44*$B44</f>
        <v>0</v>
      </c>
      <c r="O44" s="10" t="n">
        <f aca="false">Kluppierungsprotokoll!O44*$B44</f>
        <v>0</v>
      </c>
      <c r="P44" s="10" t="n">
        <f aca="false">Kluppierungsprotokoll!P44*$B44</f>
        <v>0</v>
      </c>
      <c r="Q44" s="10" t="n">
        <f aca="false">Kluppierungsprotokoll!Q44*$B44</f>
        <v>0</v>
      </c>
      <c r="R44" s="10" t="n">
        <f aca="false">Kluppierungsprotokoll!R44*$B44</f>
        <v>0</v>
      </c>
      <c r="S44" s="10" t="n">
        <f aca="false">Kluppierungsprotokoll!S44*$B44</f>
        <v>0</v>
      </c>
    </row>
    <row r="45" customFormat="false" ht="15.75" hidden="false" customHeight="false" outlineLevel="0" collapsed="false">
      <c r="A45" s="10" t="n">
        <f aca="false">Kluppierungsprotokoll!A45</f>
        <v>0</v>
      </c>
      <c r="B45" s="10" t="n">
        <f aca="false">Kluppierungsprotokoll!B45</f>
        <v>0</v>
      </c>
      <c r="C45" s="10" t="n">
        <f aca="false">Kluppierungsprotokoll!C45*$B45</f>
        <v>0</v>
      </c>
      <c r="D45" s="10" t="n">
        <f aca="false">Kluppierungsprotokoll!D45*$B45</f>
        <v>0</v>
      </c>
      <c r="E45" s="10" t="n">
        <f aca="false">Kluppierungsprotokoll!E45*$B45</f>
        <v>0</v>
      </c>
      <c r="F45" s="10" t="n">
        <f aca="false">Kluppierungsprotokoll!F45*$B45</f>
        <v>0</v>
      </c>
      <c r="G45" s="10" t="n">
        <f aca="false">Kluppierungsprotokoll!G45*$B45</f>
        <v>0</v>
      </c>
      <c r="H45" s="10" t="n">
        <f aca="false">Kluppierungsprotokoll!H45*$B45</f>
        <v>0</v>
      </c>
      <c r="I45" s="10" t="n">
        <f aca="false">Kluppierungsprotokoll!I45*$B45</f>
        <v>0</v>
      </c>
      <c r="J45" s="10" t="n">
        <f aca="false">Kluppierungsprotokoll!J45*$B45</f>
        <v>0</v>
      </c>
      <c r="K45" s="10" t="n">
        <f aca="false">Kluppierungsprotokoll!K45*$B45</f>
        <v>0</v>
      </c>
      <c r="L45" s="10" t="n">
        <f aca="false">Kluppierungsprotokoll!L45*$B45</f>
        <v>0</v>
      </c>
      <c r="M45" s="10" t="n">
        <f aca="false">Kluppierungsprotokoll!M45*$B45</f>
        <v>0</v>
      </c>
      <c r="N45" s="10" t="n">
        <f aca="false">Kluppierungsprotokoll!N45*$B45</f>
        <v>0</v>
      </c>
      <c r="O45" s="10" t="n">
        <f aca="false">Kluppierungsprotokoll!O45*$B45</f>
        <v>0</v>
      </c>
      <c r="P45" s="10" t="n">
        <f aca="false">Kluppierungsprotokoll!P45*$B45</f>
        <v>0</v>
      </c>
      <c r="Q45" s="10" t="n">
        <f aca="false">Kluppierungsprotokoll!Q45*$B45</f>
        <v>0</v>
      </c>
      <c r="R45" s="10" t="n">
        <f aca="false">Kluppierungsprotokoll!R45*$B45</f>
        <v>0</v>
      </c>
      <c r="S45" s="10" t="n">
        <f aca="false">Kluppierungsprotokoll!S45*$B45</f>
        <v>0</v>
      </c>
    </row>
    <row r="46" customFormat="false" ht="15.75" hidden="false" customHeight="false" outlineLevel="0" collapsed="false">
      <c r="A46" s="10" t="n">
        <f aca="false">Kluppierungsprotokoll!A46</f>
        <v>0</v>
      </c>
      <c r="B46" s="10" t="n">
        <f aca="false">Kluppierungsprotokoll!B46</f>
        <v>0</v>
      </c>
      <c r="C46" s="10" t="n">
        <f aca="false">Kluppierungsprotokoll!C46*$B46</f>
        <v>0</v>
      </c>
      <c r="D46" s="10" t="n">
        <f aca="false">Kluppierungsprotokoll!D46*$B46</f>
        <v>0</v>
      </c>
      <c r="E46" s="10" t="n">
        <f aca="false">Kluppierungsprotokoll!E46*$B46</f>
        <v>0</v>
      </c>
      <c r="F46" s="10" t="n">
        <f aca="false">Kluppierungsprotokoll!F46*$B46</f>
        <v>0</v>
      </c>
      <c r="G46" s="10" t="n">
        <f aca="false">Kluppierungsprotokoll!G46*$B46</f>
        <v>0</v>
      </c>
      <c r="H46" s="10" t="n">
        <f aca="false">Kluppierungsprotokoll!H46*$B46</f>
        <v>0</v>
      </c>
      <c r="I46" s="10" t="n">
        <f aca="false">Kluppierungsprotokoll!I46*$B46</f>
        <v>0</v>
      </c>
      <c r="J46" s="10" t="n">
        <f aca="false">Kluppierungsprotokoll!J46*$B46</f>
        <v>0</v>
      </c>
      <c r="K46" s="10" t="n">
        <f aca="false">Kluppierungsprotokoll!K46*$B46</f>
        <v>0</v>
      </c>
      <c r="L46" s="10" t="n">
        <f aca="false">Kluppierungsprotokoll!L46*$B46</f>
        <v>0</v>
      </c>
      <c r="M46" s="10" t="n">
        <f aca="false">Kluppierungsprotokoll!M46*$B46</f>
        <v>0</v>
      </c>
      <c r="N46" s="10" t="n">
        <f aca="false">Kluppierungsprotokoll!N46*$B46</f>
        <v>0</v>
      </c>
      <c r="O46" s="10" t="n">
        <f aca="false">Kluppierungsprotokoll!O46*$B46</f>
        <v>0</v>
      </c>
      <c r="P46" s="10" t="n">
        <f aca="false">Kluppierungsprotokoll!P46*$B46</f>
        <v>0</v>
      </c>
      <c r="Q46" s="10" t="n">
        <f aca="false">Kluppierungsprotokoll!Q46*$B46</f>
        <v>0</v>
      </c>
      <c r="R46" s="10" t="n">
        <f aca="false">Kluppierungsprotokoll!R46*$B46</f>
        <v>0</v>
      </c>
      <c r="S46" s="10" t="n">
        <f aca="false">Kluppierungsprotokoll!S46*$B46</f>
        <v>0</v>
      </c>
    </row>
    <row r="47" customFormat="false" ht="15.75" hidden="false" customHeight="false" outlineLevel="0" collapsed="false">
      <c r="A47" s="10" t="n">
        <f aca="false">Kluppierungsprotokoll!A47</f>
        <v>0</v>
      </c>
      <c r="B47" s="10" t="n">
        <f aca="false">Kluppierungsprotokoll!B47</f>
        <v>0</v>
      </c>
      <c r="C47" s="10" t="n">
        <f aca="false">Kluppierungsprotokoll!C47*$B47</f>
        <v>0</v>
      </c>
      <c r="D47" s="10" t="n">
        <f aca="false">Kluppierungsprotokoll!D47*$B47</f>
        <v>0</v>
      </c>
      <c r="E47" s="10" t="n">
        <f aca="false">Kluppierungsprotokoll!E47*$B47</f>
        <v>0</v>
      </c>
      <c r="F47" s="10" t="n">
        <f aca="false">Kluppierungsprotokoll!F47*$B47</f>
        <v>0</v>
      </c>
      <c r="G47" s="10" t="n">
        <f aca="false">Kluppierungsprotokoll!G47*$B47</f>
        <v>0</v>
      </c>
      <c r="H47" s="10" t="n">
        <f aca="false">Kluppierungsprotokoll!H47*$B47</f>
        <v>0</v>
      </c>
      <c r="I47" s="10" t="n">
        <f aca="false">Kluppierungsprotokoll!I47*$B47</f>
        <v>0</v>
      </c>
      <c r="J47" s="10" t="n">
        <f aca="false">Kluppierungsprotokoll!J47*$B47</f>
        <v>0</v>
      </c>
      <c r="K47" s="10" t="n">
        <f aca="false">Kluppierungsprotokoll!K47*$B47</f>
        <v>0</v>
      </c>
      <c r="L47" s="10" t="n">
        <f aca="false">Kluppierungsprotokoll!L47*$B47</f>
        <v>0</v>
      </c>
      <c r="M47" s="10" t="n">
        <f aca="false">Kluppierungsprotokoll!M47*$B47</f>
        <v>0</v>
      </c>
      <c r="N47" s="10" t="n">
        <f aca="false">Kluppierungsprotokoll!N47*$B47</f>
        <v>0</v>
      </c>
      <c r="O47" s="10" t="n">
        <f aca="false">Kluppierungsprotokoll!O47*$B47</f>
        <v>0</v>
      </c>
      <c r="P47" s="10" t="n">
        <f aca="false">Kluppierungsprotokoll!P47*$B47</f>
        <v>0</v>
      </c>
      <c r="Q47" s="10" t="n">
        <f aca="false">Kluppierungsprotokoll!Q47*$B47</f>
        <v>0</v>
      </c>
      <c r="R47" s="10" t="n">
        <f aca="false">Kluppierungsprotokoll!R47*$B47</f>
        <v>0</v>
      </c>
      <c r="S47" s="10" t="n">
        <f aca="false">Kluppierungsprotokoll!S47*$B47</f>
        <v>0</v>
      </c>
    </row>
    <row r="48" customFormat="false" ht="15.75" hidden="false" customHeight="false" outlineLevel="0" collapsed="false">
      <c r="A48" s="10" t="n">
        <f aca="false">Kluppierungsprotokoll!A48</f>
        <v>0</v>
      </c>
      <c r="B48" s="10" t="n">
        <f aca="false">Kluppierungsprotokoll!B48</f>
        <v>0</v>
      </c>
      <c r="C48" s="10" t="n">
        <f aca="false">Kluppierungsprotokoll!C48*$B48</f>
        <v>0</v>
      </c>
      <c r="D48" s="10" t="n">
        <f aca="false">Kluppierungsprotokoll!D48*$B48</f>
        <v>0</v>
      </c>
      <c r="E48" s="10" t="n">
        <f aca="false">Kluppierungsprotokoll!E48*$B48</f>
        <v>0</v>
      </c>
      <c r="F48" s="10" t="n">
        <f aca="false">Kluppierungsprotokoll!F48*$B48</f>
        <v>0</v>
      </c>
      <c r="G48" s="10" t="n">
        <f aca="false">Kluppierungsprotokoll!G48*$B48</f>
        <v>0</v>
      </c>
      <c r="H48" s="10" t="n">
        <f aca="false">Kluppierungsprotokoll!H48*$B48</f>
        <v>0</v>
      </c>
      <c r="I48" s="10" t="n">
        <f aca="false">Kluppierungsprotokoll!I48*$B48</f>
        <v>0</v>
      </c>
      <c r="J48" s="10" t="n">
        <f aca="false">Kluppierungsprotokoll!J48*$B48</f>
        <v>0</v>
      </c>
      <c r="K48" s="10" t="n">
        <f aca="false">Kluppierungsprotokoll!K48*$B48</f>
        <v>0</v>
      </c>
      <c r="L48" s="10" t="n">
        <f aca="false">Kluppierungsprotokoll!L48*$B48</f>
        <v>0</v>
      </c>
      <c r="M48" s="10" t="n">
        <f aca="false">Kluppierungsprotokoll!M48*$B48</f>
        <v>0</v>
      </c>
      <c r="N48" s="10" t="n">
        <f aca="false">Kluppierungsprotokoll!N48*$B48</f>
        <v>0</v>
      </c>
      <c r="O48" s="10" t="n">
        <f aca="false">Kluppierungsprotokoll!O48*$B48</f>
        <v>0</v>
      </c>
      <c r="P48" s="10" t="n">
        <f aca="false">Kluppierungsprotokoll!P48*$B48</f>
        <v>0</v>
      </c>
      <c r="Q48" s="10" t="n">
        <f aca="false">Kluppierungsprotokoll!Q48*$B48</f>
        <v>0</v>
      </c>
      <c r="R48" s="10" t="n">
        <f aca="false">Kluppierungsprotokoll!R48*$B48</f>
        <v>0</v>
      </c>
      <c r="S48" s="10" t="n">
        <f aca="false">Kluppierungsprotokoll!S48*$B48</f>
        <v>0</v>
      </c>
    </row>
    <row r="49" customFormat="false" ht="15.75" hidden="false" customHeight="false" outlineLevel="0" collapsed="false">
      <c r="A49" s="10" t="n">
        <f aca="false">Kluppierungsprotokoll!A49</f>
        <v>0</v>
      </c>
      <c r="B49" s="10" t="n">
        <f aca="false">Kluppierungsprotokoll!B49</f>
        <v>0</v>
      </c>
      <c r="C49" s="10" t="n">
        <f aca="false">Kluppierungsprotokoll!C49*$B49</f>
        <v>0</v>
      </c>
      <c r="D49" s="10" t="n">
        <f aca="false">Kluppierungsprotokoll!D49*$B49</f>
        <v>0</v>
      </c>
      <c r="E49" s="10" t="n">
        <f aca="false">Kluppierungsprotokoll!E49*$B49</f>
        <v>0</v>
      </c>
      <c r="F49" s="10" t="n">
        <f aca="false">Kluppierungsprotokoll!F49*$B49</f>
        <v>0</v>
      </c>
      <c r="G49" s="10" t="n">
        <f aca="false">Kluppierungsprotokoll!G49*$B49</f>
        <v>0</v>
      </c>
      <c r="H49" s="10" t="n">
        <f aca="false">Kluppierungsprotokoll!H49*$B49</f>
        <v>0</v>
      </c>
      <c r="I49" s="10" t="n">
        <f aca="false">Kluppierungsprotokoll!I49*$B49</f>
        <v>0</v>
      </c>
      <c r="J49" s="10" t="n">
        <f aca="false">Kluppierungsprotokoll!J49*$B49</f>
        <v>0</v>
      </c>
      <c r="K49" s="10" t="n">
        <f aca="false">Kluppierungsprotokoll!K49*$B49</f>
        <v>0</v>
      </c>
      <c r="L49" s="10" t="n">
        <f aca="false">Kluppierungsprotokoll!L49*$B49</f>
        <v>0</v>
      </c>
      <c r="M49" s="10" t="n">
        <f aca="false">Kluppierungsprotokoll!M49*$B49</f>
        <v>0</v>
      </c>
      <c r="N49" s="10" t="n">
        <f aca="false">Kluppierungsprotokoll!N49*$B49</f>
        <v>0</v>
      </c>
      <c r="O49" s="10" t="n">
        <f aca="false">Kluppierungsprotokoll!O49*$B49</f>
        <v>0</v>
      </c>
      <c r="P49" s="10" t="n">
        <f aca="false">Kluppierungsprotokoll!P49*$B49</f>
        <v>0</v>
      </c>
      <c r="Q49" s="10" t="n">
        <f aca="false">Kluppierungsprotokoll!Q49*$B49</f>
        <v>0</v>
      </c>
      <c r="R49" s="10" t="n">
        <f aca="false">Kluppierungsprotokoll!R49*$B49</f>
        <v>0</v>
      </c>
      <c r="S49" s="10" t="n">
        <f aca="false">Kluppierungsprotokoll!S49*$B49</f>
        <v>0</v>
      </c>
    </row>
    <row r="50" customFormat="false" ht="15.75" hidden="false" customHeight="false" outlineLevel="0" collapsed="false">
      <c r="A50" s="10" t="n">
        <f aca="false">Kluppierungsprotokoll!A50</f>
        <v>0</v>
      </c>
      <c r="B50" s="10" t="n">
        <f aca="false">Kluppierungsprotokoll!B50</f>
        <v>0</v>
      </c>
      <c r="C50" s="10" t="n">
        <f aca="false">Kluppierungsprotokoll!C50*$B50</f>
        <v>0</v>
      </c>
      <c r="D50" s="10" t="n">
        <f aca="false">Kluppierungsprotokoll!D50*$B50</f>
        <v>0</v>
      </c>
      <c r="E50" s="10" t="n">
        <f aca="false">Kluppierungsprotokoll!E50*$B50</f>
        <v>0</v>
      </c>
      <c r="F50" s="10" t="n">
        <f aca="false">Kluppierungsprotokoll!F50*$B50</f>
        <v>0</v>
      </c>
      <c r="G50" s="10" t="n">
        <f aca="false">Kluppierungsprotokoll!G50*$B50</f>
        <v>0</v>
      </c>
      <c r="H50" s="10" t="n">
        <f aca="false">Kluppierungsprotokoll!H50*$B50</f>
        <v>0</v>
      </c>
      <c r="I50" s="10" t="n">
        <f aca="false">Kluppierungsprotokoll!I50*$B50</f>
        <v>0</v>
      </c>
      <c r="J50" s="10" t="n">
        <f aca="false">Kluppierungsprotokoll!J50*$B50</f>
        <v>0</v>
      </c>
      <c r="K50" s="10" t="n">
        <f aca="false">Kluppierungsprotokoll!K50*$B50</f>
        <v>0</v>
      </c>
      <c r="L50" s="10" t="n">
        <f aca="false">Kluppierungsprotokoll!L50*$B50</f>
        <v>0</v>
      </c>
      <c r="M50" s="10" t="n">
        <f aca="false">Kluppierungsprotokoll!M50*$B50</f>
        <v>0</v>
      </c>
      <c r="N50" s="10" t="n">
        <f aca="false">Kluppierungsprotokoll!N50*$B50</f>
        <v>0</v>
      </c>
      <c r="O50" s="10" t="n">
        <f aca="false">Kluppierungsprotokoll!O50*$B50</f>
        <v>0</v>
      </c>
      <c r="P50" s="10" t="n">
        <f aca="false">Kluppierungsprotokoll!P50*$B50</f>
        <v>0</v>
      </c>
      <c r="Q50" s="10" t="n">
        <f aca="false">Kluppierungsprotokoll!Q50*$B50</f>
        <v>0</v>
      </c>
      <c r="R50" s="10" t="n">
        <f aca="false">Kluppierungsprotokoll!R50*$B50</f>
        <v>0</v>
      </c>
      <c r="S50" s="10" t="n">
        <f aca="false">Kluppierungsprotokoll!S50*$B50</f>
        <v>0</v>
      </c>
    </row>
    <row r="51" customFormat="false" ht="15.75" hidden="false" customHeight="false" outlineLevel="0" collapsed="false">
      <c r="A51" s="11" t="n">
        <f aca="false">Kluppierungsprotokoll!A51</f>
        <v>0</v>
      </c>
      <c r="B51" s="11" t="n">
        <f aca="false">Kluppierungsprotokoll!B51</f>
        <v>0</v>
      </c>
      <c r="C51" s="11" t="n">
        <f aca="false">Kluppierungsprotokoll!C51*$B51</f>
        <v>0</v>
      </c>
      <c r="D51" s="11" t="n">
        <f aca="false">Kluppierungsprotokoll!D51*$B51</f>
        <v>0</v>
      </c>
      <c r="E51" s="11" t="n">
        <f aca="false">Kluppierungsprotokoll!E51*$B51</f>
        <v>0</v>
      </c>
      <c r="F51" s="11" t="n">
        <f aca="false">Kluppierungsprotokoll!F51*$B51</f>
        <v>0</v>
      </c>
      <c r="G51" s="11" t="n">
        <f aca="false">Kluppierungsprotokoll!G51*$B51</f>
        <v>0</v>
      </c>
      <c r="H51" s="11" t="n">
        <f aca="false">Kluppierungsprotokoll!H51*$B51</f>
        <v>0</v>
      </c>
      <c r="I51" s="11" t="n">
        <f aca="false">Kluppierungsprotokoll!I51*$B51</f>
        <v>0</v>
      </c>
      <c r="J51" s="11" t="n">
        <f aca="false">Kluppierungsprotokoll!J51*$B51</f>
        <v>0</v>
      </c>
      <c r="K51" s="11" t="n">
        <f aca="false">Kluppierungsprotokoll!K51*$B51</f>
        <v>0</v>
      </c>
      <c r="L51" s="11" t="n">
        <f aca="false">Kluppierungsprotokoll!L51*$B51</f>
        <v>0</v>
      </c>
      <c r="M51" s="11" t="n">
        <f aca="false">Kluppierungsprotokoll!M51*$B51</f>
        <v>0</v>
      </c>
      <c r="N51" s="11" t="n">
        <f aca="false">Kluppierungsprotokoll!N51*$B51</f>
        <v>0</v>
      </c>
      <c r="O51" s="11" t="n">
        <f aca="false">Kluppierungsprotokoll!O51*$B51</f>
        <v>0</v>
      </c>
      <c r="P51" s="11" t="n">
        <f aca="false">Kluppierungsprotokoll!P51*$B51</f>
        <v>0</v>
      </c>
      <c r="Q51" s="11" t="n">
        <f aca="false">Kluppierungsprotokoll!Q51*$B51</f>
        <v>0</v>
      </c>
      <c r="R51" s="11" t="n">
        <f aca="false">Kluppierungsprotokoll!R51*$B51</f>
        <v>0</v>
      </c>
      <c r="S51" s="11" t="n">
        <f aca="false">Kluppierungsprotokoll!S51*$B51</f>
        <v>0</v>
      </c>
    </row>
    <row r="53" customFormat="false" ht="15.75" hidden="false" customHeight="false" outlineLevel="0" collapsed="false">
      <c r="A53" s="0" t="s">
        <v>50</v>
      </c>
      <c r="B53" s="0" t="s">
        <v>29</v>
      </c>
      <c r="C53" s="0" t="n">
        <f aca="false">SUM(C9:C51)</f>
        <v>207.62</v>
      </c>
      <c r="D53" s="0" t="n">
        <f aca="false">SUM(D9:D51)</f>
        <v>0</v>
      </c>
      <c r="E53" s="0" t="n">
        <f aca="false">SUM(E9:E51)</f>
        <v>79.3</v>
      </c>
      <c r="F53" s="0" t="n">
        <f aca="false">SUM(F9:F51)</f>
        <v>0</v>
      </c>
      <c r="G53" s="0" t="n">
        <f aca="false">SUM(G9:G51)</f>
        <v>0</v>
      </c>
      <c r="H53" s="0" t="n">
        <f aca="false">SUM(H9:H51)</f>
        <v>0</v>
      </c>
      <c r="I53" s="0" t="n">
        <f aca="false">SUM(I9:I51)</f>
        <v>0</v>
      </c>
      <c r="J53" s="0" t="n">
        <f aca="false">SUM(J9:J51)</f>
        <v>0</v>
      </c>
      <c r="K53" s="0" t="n">
        <f aca="false">SUM(K9:K51)</f>
        <v>0</v>
      </c>
      <c r="L53" s="0" t="n">
        <f aca="false">SUM(L9:L51)</f>
        <v>0</v>
      </c>
      <c r="M53" s="0" t="n">
        <f aca="false">SUM(M9:M51)</f>
        <v>0</v>
      </c>
      <c r="N53" s="0" t="n">
        <f aca="false">SUM(N9:N51)</f>
        <v>0</v>
      </c>
      <c r="O53" s="0" t="n">
        <f aca="false">SUM(O9:O51)</f>
        <v>0</v>
      </c>
      <c r="P53" s="0" t="n">
        <f aca="false">SUM(P9:P51)</f>
        <v>0</v>
      </c>
      <c r="Q53" s="0" t="n">
        <f aca="false">SUM(Q9:Q51)</f>
        <v>0</v>
      </c>
      <c r="R53" s="0" t="n">
        <f aca="false">SUM(R9:R51)</f>
        <v>0</v>
      </c>
      <c r="S53" s="0" t="n">
        <f aca="false">SUM(S9:S51)</f>
        <v>0</v>
      </c>
      <c r="T53" s="0" t="n">
        <f aca="false">SUM(C53:S53)</f>
        <v>286.92</v>
      </c>
    </row>
    <row r="54" customFormat="false" ht="15.75" hidden="false" customHeight="false" outlineLevel="0" collapsed="false">
      <c r="A54" s="0" t="s">
        <v>50</v>
      </c>
      <c r="B54" s="0" t="s">
        <v>31</v>
      </c>
      <c r="C54" s="0" t="n">
        <f aca="false">C53/$B$6</f>
        <v>220.872340425532</v>
      </c>
      <c r="D54" s="0" t="n">
        <f aca="false">D53/$B$6</f>
        <v>0</v>
      </c>
      <c r="E54" s="0" t="n">
        <f aca="false">E53/$B$6</f>
        <v>84.3617021276596</v>
      </c>
      <c r="F54" s="0" t="n">
        <f aca="false">F53/$B$6</f>
        <v>0</v>
      </c>
      <c r="G54" s="0" t="n">
        <f aca="false">G53/$B$6</f>
        <v>0</v>
      </c>
      <c r="H54" s="0" t="n">
        <f aca="false">H53/$B$6</f>
        <v>0</v>
      </c>
      <c r="I54" s="0" t="n">
        <f aca="false">I53/$B$6</f>
        <v>0</v>
      </c>
      <c r="J54" s="0" t="n">
        <f aca="false">J53/$B$6</f>
        <v>0</v>
      </c>
      <c r="K54" s="0" t="n">
        <f aca="false">K53/$B$6</f>
        <v>0</v>
      </c>
      <c r="L54" s="0" t="n">
        <f aca="false">L53/$B$6</f>
        <v>0</v>
      </c>
      <c r="M54" s="0" t="n">
        <f aca="false">M53/$B$6</f>
        <v>0</v>
      </c>
      <c r="N54" s="0" t="n">
        <f aca="false">N53/$B$6</f>
        <v>0</v>
      </c>
      <c r="O54" s="0" t="n">
        <f aca="false">O53/$B$6</f>
        <v>0</v>
      </c>
      <c r="P54" s="0" t="n">
        <f aca="false">P53/$B$6</f>
        <v>0</v>
      </c>
      <c r="Q54" s="0" t="n">
        <f aca="false">Q53/$B$6</f>
        <v>0</v>
      </c>
      <c r="R54" s="0" t="n">
        <f aca="false">R53/$B$6</f>
        <v>0</v>
      </c>
      <c r="S54" s="0" t="n">
        <f aca="false">S53/$B$6</f>
        <v>0</v>
      </c>
      <c r="T54" s="0" t="n">
        <f aca="false">SUM(C54:S54)</f>
        <v>305.234042553192</v>
      </c>
    </row>
    <row r="55" customFormat="false" ht="15.75" hidden="false" customHeight="false" outlineLevel="0" collapsed="false">
      <c r="A55" s="0" t="s">
        <v>50</v>
      </c>
      <c r="B55" s="0" t="s">
        <v>47</v>
      </c>
      <c r="C55" s="0" t="n">
        <f aca="false">C54/$T54</f>
        <v>0.723616339049212</v>
      </c>
      <c r="D55" s="0" t="n">
        <f aca="false">D54/$T54</f>
        <v>0</v>
      </c>
      <c r="E55" s="0" t="n">
        <f aca="false">E54/$T54</f>
        <v>0.276383660950788</v>
      </c>
      <c r="F55" s="0" t="n">
        <f aca="false">F54/$T54</f>
        <v>0</v>
      </c>
      <c r="G55" s="0" t="n">
        <f aca="false">G54/$T54</f>
        <v>0</v>
      </c>
      <c r="H55" s="0" t="n">
        <f aca="false">H54/$T54</f>
        <v>0</v>
      </c>
      <c r="I55" s="0" t="n">
        <f aca="false">I54/$T54</f>
        <v>0</v>
      </c>
      <c r="J55" s="0" t="n">
        <f aca="false">J54/$T54</f>
        <v>0</v>
      </c>
      <c r="K55" s="0" t="n">
        <f aca="false">K54/$T54</f>
        <v>0</v>
      </c>
      <c r="L55" s="0" t="n">
        <f aca="false">L54/$T54</f>
        <v>0</v>
      </c>
      <c r="M55" s="0" t="n">
        <f aca="false">M54/$T54</f>
        <v>0</v>
      </c>
      <c r="N55" s="0" t="n">
        <f aca="false">N54/$T54</f>
        <v>0</v>
      </c>
      <c r="O55" s="0" t="n">
        <f aca="false">O54/$T54</f>
        <v>0</v>
      </c>
      <c r="P55" s="0" t="n">
        <f aca="false">P54/$T54</f>
        <v>0</v>
      </c>
      <c r="Q55" s="0" t="n">
        <f aca="false">Q54/$T54</f>
        <v>0</v>
      </c>
      <c r="R55" s="0" t="n">
        <f aca="false">R54/$T54</f>
        <v>0</v>
      </c>
      <c r="S55" s="0" t="n">
        <f aca="false">S54/$T54</f>
        <v>0</v>
      </c>
      <c r="T55" s="0" t="n">
        <f aca="false">SUM(C55:S55)</f>
        <v>1</v>
      </c>
    </row>
  </sheetData>
  <sheetProtection algorithmName="SHA-512" hashValue="Lm1lkJ+CFbV8e9nIAAmPRb5OYzJ42YDmZXTtrbeOSD8hS7/bfjAtntRu7O2E5D2y73sKjAJg6scZiOZIXx5tIA==" saltValue="yQjCAT90YbOS0jPongF/Pg==" spinCount="100000" sheet="true" objects="true" scenarios="true"/>
  <printOptions headings="false" gridLines="false" gridLinesSet="true" horizontalCentered="false" verticalCentered="false"/>
  <pageMargins left="0.7" right="0.7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2022-03-10T11:48:40Z</dcterms:created>
  <dc:creator>Ueli Schmid</dc:creator>
  <dc:description/>
  <dc:language>en-US</dc:language>
  <cp:lastModifiedBy>Priska Huber</cp:lastModifiedBy>
  <cp:lastPrinted>2024-07-16T06:59:03Z</cp:lastPrinted>
  <dcterms:modified xsi:type="dcterms:W3CDTF">2026-04-27T06:38:41Z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0x010100782B2FB4AD8CCB42AF71D634CC61A7F7</vt:lpwstr>
  </property>
  <property fmtid="{D5CDD505-2E9C-101B-9397-08002B2CF9AE}" pid="3" name="MediaServiceImageTags">
    <vt:lpwstr/>
  </property>
</Properties>
</file>