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Vorratsherhebung" sheetId="1" r:id="rId1"/>
    <sheet name="Tabelle2" sheetId="2" r:id="rId2"/>
    <sheet name="Tabelle3" sheetId="3" r:id="rId3"/>
  </sheets>
  <definedNames>
    <definedName name="_xlnm.Print_Area" localSheetId="0">'Vorratsherhebung'!$A$1:$X$36</definedName>
  </definedNames>
  <calcPr fullCalcOnLoad="1"/>
</workbook>
</file>

<file path=xl/sharedStrings.xml><?xml version="1.0" encoding="utf-8"?>
<sst xmlns="http://schemas.openxmlformats.org/spreadsheetml/2006/main" count="45" uniqueCount="25">
  <si>
    <t>Stufe</t>
  </si>
  <si>
    <t xml:space="preserve">Gemeinde: </t>
  </si>
  <si>
    <t>Tarif III</t>
  </si>
  <si>
    <t>Fichte</t>
  </si>
  <si>
    <t>Tanne</t>
  </si>
  <si>
    <t>Stk.</t>
  </si>
  <si>
    <t>übr. Ndh</t>
  </si>
  <si>
    <t>Buche</t>
  </si>
  <si>
    <t>Ahorn</t>
  </si>
  <si>
    <t>Esche</t>
  </si>
  <si>
    <t>übr. Lbh</t>
  </si>
  <si>
    <t>Total Lbh</t>
  </si>
  <si>
    <t>Total Ndh</t>
  </si>
  <si>
    <t>Total</t>
  </si>
  <si>
    <t>Waldnahme:</t>
  </si>
  <si>
    <t>Tfm</t>
  </si>
  <si>
    <t>Bemerkung:</t>
  </si>
  <si>
    <t>Dürrholz</t>
  </si>
  <si>
    <t>Laura Parolini / 9.10.2009</t>
  </si>
  <si>
    <t>Hagleren</t>
  </si>
  <si>
    <t>Weiserfläche Nr. 12</t>
  </si>
  <si>
    <t>Sörenberg / Flühli</t>
  </si>
  <si>
    <t>Werte pro ha</t>
  </si>
  <si>
    <t>580,5</t>
  </si>
  <si>
    <t>Fläche: 0,7ha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</si>
</sst>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  <numFmt numFmtId="172" formatCode="[$-807]dddd\,\ d\.\ mmmm\ yyyy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Dashed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Dashed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Dashed"/>
      <right style="thin"/>
      <top style="thin"/>
      <bottom style="medium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 style="thin"/>
    </border>
    <border>
      <left style="mediumDash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Dashed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Dashed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2" fillId="2" borderId="11" xfId="0" applyFont="1" applyFill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" fontId="2" fillId="3" borderId="28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/>
    </xf>
    <xf numFmtId="1" fontId="2" fillId="3" borderId="29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/>
    </xf>
    <xf numFmtId="1" fontId="2" fillId="3" borderId="30" xfId="0" applyNumberFormat="1" applyFont="1" applyFill="1" applyBorder="1" applyAlignment="1">
      <alignment horizontal="center"/>
    </xf>
    <xf numFmtId="2" fontId="2" fillId="3" borderId="31" xfId="0" applyNumberFormat="1" applyFont="1" applyFill="1" applyBorder="1" applyAlignment="1">
      <alignment/>
    </xf>
    <xf numFmtId="1" fontId="3" fillId="3" borderId="32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/>
    </xf>
    <xf numFmtId="0" fontId="2" fillId="4" borderId="2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/>
    </xf>
    <xf numFmtId="1" fontId="2" fillId="4" borderId="29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/>
    </xf>
    <xf numFmtId="1" fontId="2" fillId="4" borderId="30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/>
    </xf>
    <xf numFmtId="1" fontId="3" fillId="4" borderId="32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/>
    </xf>
    <xf numFmtId="2" fontId="2" fillId="5" borderId="18" xfId="0" applyNumberFormat="1" applyFont="1" applyFill="1" applyBorder="1" applyAlignment="1">
      <alignment/>
    </xf>
    <xf numFmtId="1" fontId="2" fillId="5" borderId="8" xfId="0" applyNumberFormat="1" applyFont="1" applyFill="1" applyBorder="1" applyAlignment="1">
      <alignment horizontal="center"/>
    </xf>
    <xf numFmtId="2" fontId="2" fillId="5" borderId="19" xfId="0" applyNumberFormat="1" applyFont="1" applyFill="1" applyBorder="1" applyAlignment="1">
      <alignment/>
    </xf>
    <xf numFmtId="1" fontId="2" fillId="5" borderId="24" xfId="0" applyNumberFormat="1" applyFont="1" applyFill="1" applyBorder="1" applyAlignment="1">
      <alignment horizontal="center"/>
    </xf>
    <xf numFmtId="2" fontId="2" fillId="5" borderId="31" xfId="0" applyNumberFormat="1" applyFont="1" applyFill="1" applyBorder="1" applyAlignment="1">
      <alignment/>
    </xf>
    <xf numFmtId="1" fontId="3" fillId="5" borderId="23" xfId="0" applyNumberFormat="1" applyFont="1" applyFill="1" applyBorder="1" applyAlignment="1">
      <alignment horizontal="center"/>
    </xf>
    <xf numFmtId="2" fontId="3" fillId="5" borderId="6" xfId="0" applyNumberFormat="1" applyFont="1" applyFill="1" applyBorder="1" applyAlignment="1">
      <alignment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2" fontId="2" fillId="4" borderId="43" xfId="0" applyNumberFormat="1" applyFont="1" applyFill="1" applyBorder="1" applyAlignment="1">
      <alignment horizontal="center" vertical="center"/>
    </xf>
    <xf numFmtId="2" fontId="2" fillId="4" borderId="34" xfId="0" applyNumberFormat="1" applyFont="1" applyFill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workbookViewId="0" topLeftCell="A1">
      <selection activeCell="G5" sqref="G5"/>
    </sheetView>
  </sheetViews>
  <sheetFormatPr defaultColWidth="11.421875" defaultRowHeight="12.75"/>
  <cols>
    <col min="1" max="1" width="5.7109375" style="1" customWidth="1"/>
    <col min="2" max="2" width="7.8515625" style="2" customWidth="1"/>
    <col min="3" max="3" width="5.7109375" style="32" customWidth="1"/>
    <col min="4" max="4" width="8.7109375" style="2" customWidth="1"/>
    <col min="5" max="5" width="5.7109375" style="32" customWidth="1"/>
    <col min="6" max="6" width="8.7109375" style="2" customWidth="1"/>
    <col min="7" max="7" width="5.7109375" style="32" customWidth="1"/>
    <col min="8" max="8" width="5.7109375" style="2" customWidth="1"/>
    <col min="9" max="9" width="6.421875" style="32" customWidth="1"/>
    <col min="10" max="10" width="8.28125" style="2" customWidth="1"/>
    <col min="11" max="11" width="5.7109375" style="32" customWidth="1"/>
    <col min="12" max="12" width="8.7109375" style="2" customWidth="1"/>
    <col min="13" max="13" width="5.7109375" style="32" customWidth="1"/>
    <col min="14" max="14" width="8.7109375" style="2" customWidth="1"/>
    <col min="15" max="15" width="5.7109375" style="32" customWidth="1"/>
    <col min="16" max="16" width="8.7109375" style="2" customWidth="1"/>
    <col min="17" max="17" width="5.7109375" style="32" customWidth="1"/>
    <col min="18" max="18" width="5.7109375" style="2" customWidth="1"/>
    <col min="19" max="19" width="5.7109375" style="32" customWidth="1"/>
    <col min="20" max="20" width="8.00390625" style="2" customWidth="1"/>
    <col min="21" max="21" width="5.7109375" style="32" customWidth="1"/>
    <col min="22" max="22" width="8.7109375" style="2" customWidth="1"/>
    <col min="23" max="23" width="5.7109375" style="32" customWidth="1"/>
    <col min="24" max="24" width="5.7109375" style="2" customWidth="1"/>
    <col min="25" max="16384" width="11.421875" style="1" customWidth="1"/>
  </cols>
  <sheetData>
    <row r="1" spans="1:16" ht="15.75">
      <c r="A1" s="1" t="s">
        <v>14</v>
      </c>
      <c r="D1" s="79" t="s">
        <v>19</v>
      </c>
      <c r="G1" s="33"/>
      <c r="H1" s="17"/>
      <c r="J1" s="78"/>
      <c r="K1" s="33"/>
      <c r="L1" s="17"/>
      <c r="M1" s="33"/>
      <c r="N1" s="17"/>
      <c r="O1" s="33"/>
      <c r="P1" s="17"/>
    </row>
    <row r="3" spans="1:10" ht="15">
      <c r="A3" s="1" t="s">
        <v>1</v>
      </c>
      <c r="D3" s="80" t="s">
        <v>21</v>
      </c>
      <c r="G3" s="92"/>
      <c r="H3" s="92"/>
      <c r="I3" s="92"/>
      <c r="J3" s="92"/>
    </row>
    <row r="5" spans="1:12" ht="15">
      <c r="A5" s="1" t="s">
        <v>16</v>
      </c>
      <c r="D5" s="80" t="s">
        <v>20</v>
      </c>
      <c r="G5" s="80" t="s">
        <v>24</v>
      </c>
      <c r="H5" s="83"/>
      <c r="I5" s="84"/>
      <c r="L5" s="32"/>
    </row>
    <row r="6" ht="15.75" thickBot="1"/>
    <row r="7" spans="1:24" ht="19.5" customHeight="1">
      <c r="A7" s="93" t="s">
        <v>0</v>
      </c>
      <c r="B7" s="95" t="s">
        <v>2</v>
      </c>
      <c r="C7" s="90" t="s">
        <v>3</v>
      </c>
      <c r="D7" s="98"/>
      <c r="E7" s="97" t="s">
        <v>4</v>
      </c>
      <c r="F7" s="98"/>
      <c r="G7" s="97" t="s">
        <v>6</v>
      </c>
      <c r="H7" s="90"/>
      <c r="I7" s="104" t="s">
        <v>12</v>
      </c>
      <c r="J7" s="105"/>
      <c r="K7" s="103" t="s">
        <v>7</v>
      </c>
      <c r="L7" s="98"/>
      <c r="M7" s="97" t="s">
        <v>8</v>
      </c>
      <c r="N7" s="98"/>
      <c r="O7" s="97" t="s">
        <v>9</v>
      </c>
      <c r="P7" s="98"/>
      <c r="Q7" s="97" t="s">
        <v>10</v>
      </c>
      <c r="R7" s="90"/>
      <c r="S7" s="101" t="s">
        <v>11</v>
      </c>
      <c r="T7" s="102"/>
      <c r="U7" s="99" t="s">
        <v>13</v>
      </c>
      <c r="V7" s="100"/>
      <c r="W7" s="90" t="s">
        <v>17</v>
      </c>
      <c r="X7" s="91"/>
    </row>
    <row r="8" spans="1:24" ht="19.5" customHeight="1" thickBot="1">
      <c r="A8" s="94"/>
      <c r="B8" s="96"/>
      <c r="C8" s="27" t="s">
        <v>5</v>
      </c>
      <c r="D8" s="23" t="s">
        <v>15</v>
      </c>
      <c r="E8" s="23" t="s">
        <v>5</v>
      </c>
      <c r="F8" s="23" t="s">
        <v>15</v>
      </c>
      <c r="G8" s="23" t="s">
        <v>5</v>
      </c>
      <c r="H8" s="23" t="s">
        <v>15</v>
      </c>
      <c r="I8" s="48" t="s">
        <v>5</v>
      </c>
      <c r="J8" s="49" t="s">
        <v>15</v>
      </c>
      <c r="K8" s="24" t="s">
        <v>5</v>
      </c>
      <c r="L8" s="23" t="s">
        <v>15</v>
      </c>
      <c r="M8" s="23" t="s">
        <v>5</v>
      </c>
      <c r="N8" s="23" t="s">
        <v>15</v>
      </c>
      <c r="O8" s="23" t="s">
        <v>5</v>
      </c>
      <c r="P8" s="23" t="s">
        <v>15</v>
      </c>
      <c r="Q8" s="23" t="s">
        <v>5</v>
      </c>
      <c r="R8" s="23" t="s">
        <v>15</v>
      </c>
      <c r="S8" s="58" t="s">
        <v>5</v>
      </c>
      <c r="T8" s="59" t="s">
        <v>15</v>
      </c>
      <c r="U8" s="68" t="s">
        <v>5</v>
      </c>
      <c r="V8" s="69" t="s">
        <v>15</v>
      </c>
      <c r="W8" s="26" t="s">
        <v>5</v>
      </c>
      <c r="X8" s="25" t="s">
        <v>15</v>
      </c>
    </row>
    <row r="9" spans="1:24" ht="15">
      <c r="A9" s="19">
        <v>0</v>
      </c>
      <c r="B9" s="28">
        <v>0.1</v>
      </c>
      <c r="C9" s="34"/>
      <c r="D9" s="20">
        <f>$B9*C9</f>
        <v>0</v>
      </c>
      <c r="E9" s="39"/>
      <c r="F9" s="20">
        <f>$B9*E9</f>
        <v>0</v>
      </c>
      <c r="G9" s="39"/>
      <c r="H9" s="21">
        <f>$B9*G9</f>
        <v>0</v>
      </c>
      <c r="I9" s="50">
        <f>SUM(C9,E9,G9)</f>
        <v>0</v>
      </c>
      <c r="J9" s="51">
        <f>SUM(D9+F9+H9)</f>
        <v>0</v>
      </c>
      <c r="K9" s="43"/>
      <c r="L9" s="20">
        <f>$B9*K9</f>
        <v>0</v>
      </c>
      <c r="M9" s="39"/>
      <c r="N9" s="20">
        <f>$B9*M9</f>
        <v>0</v>
      </c>
      <c r="O9" s="39"/>
      <c r="P9" s="20">
        <f>$B9*O9</f>
        <v>0</v>
      </c>
      <c r="Q9" s="39"/>
      <c r="R9" s="21">
        <f>$B9*Q9</f>
        <v>0</v>
      </c>
      <c r="S9" s="60">
        <f>SUM(K9+M9+O9+Q9)</f>
        <v>0</v>
      </c>
      <c r="T9" s="61">
        <f>SUM(L9,N9,P9,R9)</f>
        <v>0</v>
      </c>
      <c r="U9" s="70">
        <f>SUM(I9,S9)</f>
        <v>0</v>
      </c>
      <c r="V9" s="71">
        <f>SUM(J9,T9)</f>
        <v>0</v>
      </c>
      <c r="W9" s="34"/>
      <c r="X9" s="22">
        <f>$B9*W9</f>
        <v>0</v>
      </c>
    </row>
    <row r="10" spans="1:24" ht="15">
      <c r="A10" s="12">
        <v>1</v>
      </c>
      <c r="B10" s="29">
        <v>0.2</v>
      </c>
      <c r="C10" s="35">
        <v>108</v>
      </c>
      <c r="D10" s="3">
        <f aca="true" t="shared" si="0" ref="D10:D29">$B10*C10</f>
        <v>21.6</v>
      </c>
      <c r="E10" s="40"/>
      <c r="F10" s="3">
        <f aca="true" t="shared" si="1" ref="F10:F29">$B10*E10</f>
        <v>0</v>
      </c>
      <c r="G10" s="40"/>
      <c r="H10" s="6">
        <f aca="true" t="shared" si="2" ref="H10:H29">$B10*G10</f>
        <v>0</v>
      </c>
      <c r="I10" s="52">
        <f aca="true" t="shared" si="3" ref="I10:I29">SUM(C10,E10,G10)</f>
        <v>108</v>
      </c>
      <c r="J10" s="53">
        <f aca="true" t="shared" si="4" ref="J10:J29">SUM(D10+F10+H10)</f>
        <v>21.6</v>
      </c>
      <c r="K10" s="14"/>
      <c r="L10" s="3">
        <f aca="true" t="shared" si="5" ref="L10:L29">$B10*K10</f>
        <v>0</v>
      </c>
      <c r="M10" s="40"/>
      <c r="N10" s="3">
        <f aca="true" t="shared" si="6" ref="N10:N29">$B10*M10</f>
        <v>0</v>
      </c>
      <c r="O10" s="40"/>
      <c r="P10" s="3">
        <f aca="true" t="shared" si="7" ref="P10:P29">$B10*O10</f>
        <v>0</v>
      </c>
      <c r="Q10" s="40"/>
      <c r="R10" s="6">
        <f aca="true" t="shared" si="8" ref="R10:R29">$B10*Q10</f>
        <v>0</v>
      </c>
      <c r="S10" s="62">
        <f aca="true" t="shared" si="9" ref="S10:S29">SUM(K10+M10+O10+Q10)</f>
        <v>0</v>
      </c>
      <c r="T10" s="63">
        <f aca="true" t="shared" si="10" ref="T10:T29">SUM(L10,N10,P10,R10)</f>
        <v>0</v>
      </c>
      <c r="U10" s="72">
        <f aca="true" t="shared" si="11" ref="U10:U29">SUM(I10,S10)</f>
        <v>108</v>
      </c>
      <c r="V10" s="73">
        <f aca="true" t="shared" si="12" ref="V10:V29">SUM(J10,T10)</f>
        <v>21.6</v>
      </c>
      <c r="W10" s="35"/>
      <c r="X10" s="18">
        <f aca="true" t="shared" si="13" ref="X10:X29">$B10*W10</f>
        <v>0</v>
      </c>
    </row>
    <row r="11" spans="1:24" ht="15">
      <c r="A11" s="13">
        <v>2</v>
      </c>
      <c r="B11" s="30">
        <v>0.3</v>
      </c>
      <c r="C11" s="36">
        <v>132</v>
      </c>
      <c r="D11" s="3">
        <f t="shared" si="0"/>
        <v>39.6</v>
      </c>
      <c r="E11" s="41"/>
      <c r="F11" s="3">
        <f t="shared" si="1"/>
        <v>0</v>
      </c>
      <c r="G11" s="41"/>
      <c r="H11" s="6">
        <f t="shared" si="2"/>
        <v>0</v>
      </c>
      <c r="I11" s="52">
        <f t="shared" si="3"/>
        <v>132</v>
      </c>
      <c r="J11" s="53">
        <f t="shared" si="4"/>
        <v>39.6</v>
      </c>
      <c r="K11" s="13"/>
      <c r="L11" s="3">
        <f t="shared" si="5"/>
        <v>0</v>
      </c>
      <c r="M11" s="41"/>
      <c r="N11" s="3">
        <f t="shared" si="6"/>
        <v>0</v>
      </c>
      <c r="O11" s="41"/>
      <c r="P11" s="3">
        <f t="shared" si="7"/>
        <v>0</v>
      </c>
      <c r="Q11" s="41"/>
      <c r="R11" s="6">
        <f t="shared" si="8"/>
        <v>0</v>
      </c>
      <c r="S11" s="62">
        <f t="shared" si="9"/>
        <v>0</v>
      </c>
      <c r="T11" s="63">
        <f t="shared" si="10"/>
        <v>0</v>
      </c>
      <c r="U11" s="72">
        <f t="shared" si="11"/>
        <v>132</v>
      </c>
      <c r="V11" s="73">
        <f t="shared" si="12"/>
        <v>39.6</v>
      </c>
      <c r="W11" s="36"/>
      <c r="X11" s="18">
        <f t="shared" si="13"/>
        <v>0</v>
      </c>
    </row>
    <row r="12" spans="1:24" ht="15">
      <c r="A12" s="14">
        <v>3</v>
      </c>
      <c r="B12" s="29">
        <v>0.5</v>
      </c>
      <c r="C12" s="35">
        <v>179</v>
      </c>
      <c r="D12" s="3">
        <f t="shared" si="0"/>
        <v>89.5</v>
      </c>
      <c r="E12" s="40"/>
      <c r="F12" s="3">
        <f t="shared" si="1"/>
        <v>0</v>
      </c>
      <c r="G12" s="40"/>
      <c r="H12" s="6">
        <f t="shared" si="2"/>
        <v>0</v>
      </c>
      <c r="I12" s="52">
        <f t="shared" si="3"/>
        <v>179</v>
      </c>
      <c r="J12" s="53">
        <f t="shared" si="4"/>
        <v>89.5</v>
      </c>
      <c r="K12" s="14"/>
      <c r="L12" s="3">
        <f t="shared" si="5"/>
        <v>0</v>
      </c>
      <c r="M12" s="40"/>
      <c r="N12" s="3">
        <f t="shared" si="6"/>
        <v>0</v>
      </c>
      <c r="O12" s="40"/>
      <c r="P12" s="3">
        <f t="shared" si="7"/>
        <v>0</v>
      </c>
      <c r="Q12" s="40"/>
      <c r="R12" s="6">
        <f t="shared" si="8"/>
        <v>0</v>
      </c>
      <c r="S12" s="62">
        <f t="shared" si="9"/>
        <v>0</v>
      </c>
      <c r="T12" s="63">
        <f t="shared" si="10"/>
        <v>0</v>
      </c>
      <c r="U12" s="72">
        <f t="shared" si="11"/>
        <v>179</v>
      </c>
      <c r="V12" s="73">
        <f t="shared" si="12"/>
        <v>89.5</v>
      </c>
      <c r="W12" s="35"/>
      <c r="X12" s="18">
        <f t="shared" si="13"/>
        <v>0</v>
      </c>
    </row>
    <row r="13" spans="1:24" ht="15">
      <c r="A13" s="13">
        <v>4</v>
      </c>
      <c r="B13" s="30">
        <v>0.7</v>
      </c>
      <c r="C13" s="36">
        <v>102</v>
      </c>
      <c r="D13" s="3">
        <f t="shared" si="0"/>
        <v>71.39999999999999</v>
      </c>
      <c r="E13" s="41"/>
      <c r="F13" s="3">
        <f t="shared" si="1"/>
        <v>0</v>
      </c>
      <c r="G13" s="41"/>
      <c r="H13" s="6">
        <f t="shared" si="2"/>
        <v>0</v>
      </c>
      <c r="I13" s="52">
        <f t="shared" si="3"/>
        <v>102</v>
      </c>
      <c r="J13" s="53">
        <f t="shared" si="4"/>
        <v>71.39999999999999</v>
      </c>
      <c r="K13" s="13"/>
      <c r="L13" s="3">
        <f t="shared" si="5"/>
        <v>0</v>
      </c>
      <c r="M13" s="41"/>
      <c r="N13" s="3">
        <f t="shared" si="6"/>
        <v>0</v>
      </c>
      <c r="O13" s="41"/>
      <c r="P13" s="3">
        <f t="shared" si="7"/>
        <v>0</v>
      </c>
      <c r="Q13" s="41"/>
      <c r="R13" s="6">
        <f t="shared" si="8"/>
        <v>0</v>
      </c>
      <c r="S13" s="62">
        <f t="shared" si="9"/>
        <v>0</v>
      </c>
      <c r="T13" s="63">
        <f t="shared" si="10"/>
        <v>0</v>
      </c>
      <c r="U13" s="72">
        <f t="shared" si="11"/>
        <v>102</v>
      </c>
      <c r="V13" s="73">
        <f t="shared" si="12"/>
        <v>71.39999999999999</v>
      </c>
      <c r="W13" s="36"/>
      <c r="X13" s="18">
        <f t="shared" si="13"/>
        <v>0</v>
      </c>
    </row>
    <row r="14" spans="1:24" ht="15">
      <c r="A14" s="14">
        <v>5</v>
      </c>
      <c r="B14" s="29">
        <v>0.9</v>
      </c>
      <c r="C14" s="35">
        <v>79</v>
      </c>
      <c r="D14" s="3">
        <f t="shared" si="0"/>
        <v>71.10000000000001</v>
      </c>
      <c r="E14" s="40"/>
      <c r="F14" s="3">
        <f t="shared" si="1"/>
        <v>0</v>
      </c>
      <c r="G14" s="40"/>
      <c r="H14" s="6">
        <f t="shared" si="2"/>
        <v>0</v>
      </c>
      <c r="I14" s="52">
        <f t="shared" si="3"/>
        <v>79</v>
      </c>
      <c r="J14" s="53">
        <f t="shared" si="4"/>
        <v>71.10000000000001</v>
      </c>
      <c r="K14" s="14"/>
      <c r="L14" s="3">
        <f t="shared" si="5"/>
        <v>0</v>
      </c>
      <c r="M14" s="40"/>
      <c r="N14" s="3">
        <f t="shared" si="6"/>
        <v>0</v>
      </c>
      <c r="O14" s="40"/>
      <c r="P14" s="3">
        <f t="shared" si="7"/>
        <v>0</v>
      </c>
      <c r="Q14" s="40"/>
      <c r="R14" s="6">
        <f t="shared" si="8"/>
        <v>0</v>
      </c>
      <c r="S14" s="62">
        <f t="shared" si="9"/>
        <v>0</v>
      </c>
      <c r="T14" s="63">
        <f t="shared" si="10"/>
        <v>0</v>
      </c>
      <c r="U14" s="72">
        <f t="shared" si="11"/>
        <v>79</v>
      </c>
      <c r="V14" s="73">
        <f t="shared" si="12"/>
        <v>71.10000000000001</v>
      </c>
      <c r="W14" s="35"/>
      <c r="X14" s="18">
        <f t="shared" si="13"/>
        <v>0</v>
      </c>
    </row>
    <row r="15" spans="1:24" ht="15">
      <c r="A15" s="13">
        <v>6</v>
      </c>
      <c r="B15" s="30">
        <v>1.2</v>
      </c>
      <c r="C15" s="36">
        <v>38</v>
      </c>
      <c r="D15" s="3">
        <f t="shared" si="0"/>
        <v>45.6</v>
      </c>
      <c r="E15" s="41"/>
      <c r="F15" s="3">
        <f t="shared" si="1"/>
        <v>0</v>
      </c>
      <c r="G15" s="41"/>
      <c r="H15" s="6">
        <f t="shared" si="2"/>
        <v>0</v>
      </c>
      <c r="I15" s="52">
        <f t="shared" si="3"/>
        <v>38</v>
      </c>
      <c r="J15" s="53">
        <f t="shared" si="4"/>
        <v>45.6</v>
      </c>
      <c r="K15" s="13"/>
      <c r="L15" s="3">
        <f t="shared" si="5"/>
        <v>0</v>
      </c>
      <c r="M15" s="41"/>
      <c r="N15" s="3">
        <f t="shared" si="6"/>
        <v>0</v>
      </c>
      <c r="O15" s="41"/>
      <c r="P15" s="3">
        <f t="shared" si="7"/>
        <v>0</v>
      </c>
      <c r="Q15" s="41"/>
      <c r="R15" s="6">
        <f t="shared" si="8"/>
        <v>0</v>
      </c>
      <c r="S15" s="62">
        <f t="shared" si="9"/>
        <v>0</v>
      </c>
      <c r="T15" s="63">
        <f t="shared" si="10"/>
        <v>0</v>
      </c>
      <c r="U15" s="72">
        <f t="shared" si="11"/>
        <v>38</v>
      </c>
      <c r="V15" s="73">
        <f t="shared" si="12"/>
        <v>45.6</v>
      </c>
      <c r="W15" s="36"/>
      <c r="X15" s="18">
        <f t="shared" si="13"/>
        <v>0</v>
      </c>
    </row>
    <row r="16" spans="1:24" ht="15">
      <c r="A16" s="14">
        <v>7</v>
      </c>
      <c r="B16" s="29">
        <v>1.5</v>
      </c>
      <c r="C16" s="35">
        <v>20</v>
      </c>
      <c r="D16" s="3">
        <f t="shared" si="0"/>
        <v>30</v>
      </c>
      <c r="E16" s="40"/>
      <c r="F16" s="3">
        <f t="shared" si="1"/>
        <v>0</v>
      </c>
      <c r="G16" s="40"/>
      <c r="H16" s="6">
        <f t="shared" si="2"/>
        <v>0</v>
      </c>
      <c r="I16" s="52">
        <f t="shared" si="3"/>
        <v>20</v>
      </c>
      <c r="J16" s="53">
        <f t="shared" si="4"/>
        <v>30</v>
      </c>
      <c r="K16" s="14"/>
      <c r="L16" s="3">
        <f t="shared" si="5"/>
        <v>0</v>
      </c>
      <c r="M16" s="40"/>
      <c r="N16" s="3">
        <f t="shared" si="6"/>
        <v>0</v>
      </c>
      <c r="O16" s="40"/>
      <c r="P16" s="3">
        <f t="shared" si="7"/>
        <v>0</v>
      </c>
      <c r="Q16" s="40"/>
      <c r="R16" s="6">
        <f t="shared" si="8"/>
        <v>0</v>
      </c>
      <c r="S16" s="62">
        <f t="shared" si="9"/>
        <v>0</v>
      </c>
      <c r="T16" s="63">
        <f t="shared" si="10"/>
        <v>0</v>
      </c>
      <c r="U16" s="72">
        <f t="shared" si="11"/>
        <v>20</v>
      </c>
      <c r="V16" s="73">
        <f t="shared" si="12"/>
        <v>30</v>
      </c>
      <c r="W16" s="35"/>
      <c r="X16" s="18">
        <f t="shared" si="13"/>
        <v>0</v>
      </c>
    </row>
    <row r="17" spans="1:24" ht="15">
      <c r="A17" s="13">
        <v>8</v>
      </c>
      <c r="B17" s="30">
        <v>1.9</v>
      </c>
      <c r="C17" s="36">
        <v>7</v>
      </c>
      <c r="D17" s="3">
        <f t="shared" si="0"/>
        <v>13.299999999999999</v>
      </c>
      <c r="E17" s="41"/>
      <c r="F17" s="3">
        <f t="shared" si="1"/>
        <v>0</v>
      </c>
      <c r="G17" s="41"/>
      <c r="H17" s="6">
        <f t="shared" si="2"/>
        <v>0</v>
      </c>
      <c r="I17" s="52">
        <f t="shared" si="3"/>
        <v>7</v>
      </c>
      <c r="J17" s="53">
        <f t="shared" si="4"/>
        <v>13.299999999999999</v>
      </c>
      <c r="K17" s="13"/>
      <c r="L17" s="3">
        <f t="shared" si="5"/>
        <v>0</v>
      </c>
      <c r="M17" s="41"/>
      <c r="N17" s="3">
        <f t="shared" si="6"/>
        <v>0</v>
      </c>
      <c r="O17" s="41"/>
      <c r="P17" s="3">
        <f t="shared" si="7"/>
        <v>0</v>
      </c>
      <c r="Q17" s="41"/>
      <c r="R17" s="6">
        <f t="shared" si="8"/>
        <v>0</v>
      </c>
      <c r="S17" s="62">
        <f t="shared" si="9"/>
        <v>0</v>
      </c>
      <c r="T17" s="63">
        <f t="shared" si="10"/>
        <v>0</v>
      </c>
      <c r="U17" s="72">
        <f t="shared" si="11"/>
        <v>7</v>
      </c>
      <c r="V17" s="73">
        <f t="shared" si="12"/>
        <v>13.299999999999999</v>
      </c>
      <c r="W17" s="36"/>
      <c r="X17" s="18">
        <f t="shared" si="13"/>
        <v>0</v>
      </c>
    </row>
    <row r="18" spans="1:24" ht="15">
      <c r="A18" s="14">
        <v>9</v>
      </c>
      <c r="B18" s="29">
        <v>2.3</v>
      </c>
      <c r="C18" s="35"/>
      <c r="D18" s="3">
        <f t="shared" si="0"/>
        <v>0</v>
      </c>
      <c r="E18" s="40"/>
      <c r="F18" s="3">
        <f t="shared" si="1"/>
        <v>0</v>
      </c>
      <c r="G18" s="40"/>
      <c r="H18" s="6">
        <f t="shared" si="2"/>
        <v>0</v>
      </c>
      <c r="I18" s="52">
        <f t="shared" si="3"/>
        <v>0</v>
      </c>
      <c r="J18" s="53">
        <f t="shared" si="4"/>
        <v>0</v>
      </c>
      <c r="K18" s="14"/>
      <c r="L18" s="3">
        <f t="shared" si="5"/>
        <v>0</v>
      </c>
      <c r="M18" s="40"/>
      <c r="N18" s="3">
        <f t="shared" si="6"/>
        <v>0</v>
      </c>
      <c r="O18" s="40"/>
      <c r="P18" s="3">
        <f t="shared" si="7"/>
        <v>0</v>
      </c>
      <c r="Q18" s="40"/>
      <c r="R18" s="6">
        <f t="shared" si="8"/>
        <v>0</v>
      </c>
      <c r="S18" s="62">
        <f t="shared" si="9"/>
        <v>0</v>
      </c>
      <c r="T18" s="63">
        <f t="shared" si="10"/>
        <v>0</v>
      </c>
      <c r="U18" s="72">
        <f t="shared" si="11"/>
        <v>0</v>
      </c>
      <c r="V18" s="73">
        <f t="shared" si="12"/>
        <v>0</v>
      </c>
      <c r="W18" s="35"/>
      <c r="X18" s="18">
        <f t="shared" si="13"/>
        <v>0</v>
      </c>
    </row>
    <row r="19" spans="1:24" ht="15">
      <c r="A19" s="13">
        <v>10</v>
      </c>
      <c r="B19" s="30">
        <v>2.75</v>
      </c>
      <c r="C19" s="36">
        <v>1</v>
      </c>
      <c r="D19" s="3">
        <f t="shared" si="0"/>
        <v>2.75</v>
      </c>
      <c r="E19" s="41"/>
      <c r="F19" s="3">
        <f t="shared" si="1"/>
        <v>0</v>
      </c>
      <c r="G19" s="41"/>
      <c r="H19" s="6">
        <f t="shared" si="2"/>
        <v>0</v>
      </c>
      <c r="I19" s="52">
        <f t="shared" si="3"/>
        <v>1</v>
      </c>
      <c r="J19" s="53">
        <f t="shared" si="4"/>
        <v>2.75</v>
      </c>
      <c r="K19" s="13"/>
      <c r="L19" s="3">
        <f t="shared" si="5"/>
        <v>0</v>
      </c>
      <c r="M19" s="41"/>
      <c r="N19" s="3">
        <f t="shared" si="6"/>
        <v>0</v>
      </c>
      <c r="O19" s="41"/>
      <c r="P19" s="3">
        <f t="shared" si="7"/>
        <v>0</v>
      </c>
      <c r="Q19" s="41"/>
      <c r="R19" s="6">
        <f t="shared" si="8"/>
        <v>0</v>
      </c>
      <c r="S19" s="62">
        <f t="shared" si="9"/>
        <v>0</v>
      </c>
      <c r="T19" s="63">
        <f t="shared" si="10"/>
        <v>0</v>
      </c>
      <c r="U19" s="72">
        <f t="shared" si="11"/>
        <v>1</v>
      </c>
      <c r="V19" s="73">
        <f t="shared" si="12"/>
        <v>2.75</v>
      </c>
      <c r="W19" s="36"/>
      <c r="X19" s="18">
        <f t="shared" si="13"/>
        <v>0</v>
      </c>
    </row>
    <row r="20" spans="1:24" ht="15">
      <c r="A20" s="14">
        <v>11</v>
      </c>
      <c r="B20" s="29">
        <v>3.25</v>
      </c>
      <c r="C20" s="35">
        <v>2</v>
      </c>
      <c r="D20" s="3">
        <f t="shared" si="0"/>
        <v>6.5</v>
      </c>
      <c r="E20" s="40"/>
      <c r="F20" s="3">
        <f t="shared" si="1"/>
        <v>0</v>
      </c>
      <c r="G20" s="40"/>
      <c r="H20" s="6">
        <f t="shared" si="2"/>
        <v>0</v>
      </c>
      <c r="I20" s="52">
        <f t="shared" si="3"/>
        <v>2</v>
      </c>
      <c r="J20" s="53">
        <f t="shared" si="4"/>
        <v>6.5</v>
      </c>
      <c r="K20" s="14"/>
      <c r="L20" s="3">
        <f t="shared" si="5"/>
        <v>0</v>
      </c>
      <c r="M20" s="40"/>
      <c r="N20" s="3">
        <f t="shared" si="6"/>
        <v>0</v>
      </c>
      <c r="O20" s="40"/>
      <c r="P20" s="3">
        <f t="shared" si="7"/>
        <v>0</v>
      </c>
      <c r="Q20" s="40"/>
      <c r="R20" s="6">
        <f t="shared" si="8"/>
        <v>0</v>
      </c>
      <c r="S20" s="62">
        <f t="shared" si="9"/>
        <v>0</v>
      </c>
      <c r="T20" s="63">
        <f t="shared" si="10"/>
        <v>0</v>
      </c>
      <c r="U20" s="72">
        <f t="shared" si="11"/>
        <v>2</v>
      </c>
      <c r="V20" s="73">
        <f t="shared" si="12"/>
        <v>6.5</v>
      </c>
      <c r="W20" s="35"/>
      <c r="X20" s="18">
        <f t="shared" si="13"/>
        <v>0</v>
      </c>
    </row>
    <row r="21" spans="1:24" ht="15">
      <c r="A21" s="13">
        <v>12</v>
      </c>
      <c r="B21" s="30">
        <v>3.75</v>
      </c>
      <c r="C21" s="36">
        <v>4</v>
      </c>
      <c r="D21" s="3">
        <f t="shared" si="0"/>
        <v>15</v>
      </c>
      <c r="E21" s="41"/>
      <c r="F21" s="3">
        <f t="shared" si="1"/>
        <v>0</v>
      </c>
      <c r="G21" s="41"/>
      <c r="H21" s="6">
        <f t="shared" si="2"/>
        <v>0</v>
      </c>
      <c r="I21" s="52">
        <f t="shared" si="3"/>
        <v>4</v>
      </c>
      <c r="J21" s="53">
        <f t="shared" si="4"/>
        <v>15</v>
      </c>
      <c r="K21" s="13"/>
      <c r="L21" s="3">
        <f t="shared" si="5"/>
        <v>0</v>
      </c>
      <c r="M21" s="41"/>
      <c r="N21" s="3">
        <f t="shared" si="6"/>
        <v>0</v>
      </c>
      <c r="O21" s="41"/>
      <c r="P21" s="3">
        <f t="shared" si="7"/>
        <v>0</v>
      </c>
      <c r="Q21" s="41"/>
      <c r="R21" s="6">
        <f t="shared" si="8"/>
        <v>0</v>
      </c>
      <c r="S21" s="62">
        <f t="shared" si="9"/>
        <v>0</v>
      </c>
      <c r="T21" s="63">
        <f t="shared" si="10"/>
        <v>0</v>
      </c>
      <c r="U21" s="72">
        <f t="shared" si="11"/>
        <v>4</v>
      </c>
      <c r="V21" s="73">
        <f t="shared" si="12"/>
        <v>15</v>
      </c>
      <c r="W21" s="36"/>
      <c r="X21" s="18">
        <f t="shared" si="13"/>
        <v>0</v>
      </c>
    </row>
    <row r="22" spans="1:24" ht="15">
      <c r="A22" s="14">
        <v>13</v>
      </c>
      <c r="B22" s="29">
        <v>4.25</v>
      </c>
      <c r="C22" s="35"/>
      <c r="D22" s="3">
        <f t="shared" si="0"/>
        <v>0</v>
      </c>
      <c r="E22" s="40"/>
      <c r="F22" s="3">
        <f t="shared" si="1"/>
        <v>0</v>
      </c>
      <c r="G22" s="40"/>
      <c r="H22" s="6">
        <f t="shared" si="2"/>
        <v>0</v>
      </c>
      <c r="I22" s="52">
        <f t="shared" si="3"/>
        <v>0</v>
      </c>
      <c r="J22" s="53">
        <f t="shared" si="4"/>
        <v>0</v>
      </c>
      <c r="K22" s="14"/>
      <c r="L22" s="3">
        <f t="shared" si="5"/>
        <v>0</v>
      </c>
      <c r="M22" s="40"/>
      <c r="N22" s="3">
        <f t="shared" si="6"/>
        <v>0</v>
      </c>
      <c r="O22" s="40"/>
      <c r="P22" s="3">
        <f t="shared" si="7"/>
        <v>0</v>
      </c>
      <c r="Q22" s="40"/>
      <c r="R22" s="6">
        <f t="shared" si="8"/>
        <v>0</v>
      </c>
      <c r="S22" s="62">
        <f t="shared" si="9"/>
        <v>0</v>
      </c>
      <c r="T22" s="63">
        <f t="shared" si="10"/>
        <v>0</v>
      </c>
      <c r="U22" s="72">
        <f t="shared" si="11"/>
        <v>0</v>
      </c>
      <c r="V22" s="73">
        <f t="shared" si="12"/>
        <v>0</v>
      </c>
      <c r="W22" s="35"/>
      <c r="X22" s="18">
        <f t="shared" si="13"/>
        <v>0</v>
      </c>
    </row>
    <row r="23" spans="1:24" ht="15">
      <c r="A23" s="13">
        <v>14</v>
      </c>
      <c r="B23" s="30">
        <v>4.75</v>
      </c>
      <c r="C23" s="36"/>
      <c r="D23" s="3">
        <f t="shared" si="0"/>
        <v>0</v>
      </c>
      <c r="E23" s="41"/>
      <c r="F23" s="3">
        <f t="shared" si="1"/>
        <v>0</v>
      </c>
      <c r="G23" s="41"/>
      <c r="H23" s="6">
        <f t="shared" si="2"/>
        <v>0</v>
      </c>
      <c r="I23" s="52">
        <f t="shared" si="3"/>
        <v>0</v>
      </c>
      <c r="J23" s="53">
        <f t="shared" si="4"/>
        <v>0</v>
      </c>
      <c r="K23" s="13"/>
      <c r="L23" s="3">
        <f t="shared" si="5"/>
        <v>0</v>
      </c>
      <c r="M23" s="41"/>
      <c r="N23" s="3">
        <f t="shared" si="6"/>
        <v>0</v>
      </c>
      <c r="O23" s="41"/>
      <c r="P23" s="3">
        <f t="shared" si="7"/>
        <v>0</v>
      </c>
      <c r="Q23" s="41"/>
      <c r="R23" s="6">
        <f t="shared" si="8"/>
        <v>0</v>
      </c>
      <c r="S23" s="62">
        <f t="shared" si="9"/>
        <v>0</v>
      </c>
      <c r="T23" s="63">
        <f t="shared" si="10"/>
        <v>0</v>
      </c>
      <c r="U23" s="72">
        <f t="shared" si="11"/>
        <v>0</v>
      </c>
      <c r="V23" s="73">
        <f t="shared" si="12"/>
        <v>0</v>
      </c>
      <c r="W23" s="36"/>
      <c r="X23" s="18">
        <f t="shared" si="13"/>
        <v>0</v>
      </c>
    </row>
    <row r="24" spans="1:24" ht="15">
      <c r="A24" s="14">
        <v>15</v>
      </c>
      <c r="B24" s="29">
        <v>5.25</v>
      </c>
      <c r="C24" s="35"/>
      <c r="D24" s="3">
        <f t="shared" si="0"/>
        <v>0</v>
      </c>
      <c r="E24" s="40"/>
      <c r="F24" s="3">
        <f t="shared" si="1"/>
        <v>0</v>
      </c>
      <c r="G24" s="40"/>
      <c r="H24" s="6">
        <f t="shared" si="2"/>
        <v>0</v>
      </c>
      <c r="I24" s="52">
        <f t="shared" si="3"/>
        <v>0</v>
      </c>
      <c r="J24" s="53">
        <f t="shared" si="4"/>
        <v>0</v>
      </c>
      <c r="K24" s="14"/>
      <c r="L24" s="3">
        <f t="shared" si="5"/>
        <v>0</v>
      </c>
      <c r="M24" s="40"/>
      <c r="N24" s="3">
        <f t="shared" si="6"/>
        <v>0</v>
      </c>
      <c r="O24" s="40"/>
      <c r="P24" s="3">
        <f t="shared" si="7"/>
        <v>0</v>
      </c>
      <c r="Q24" s="40"/>
      <c r="R24" s="6">
        <f t="shared" si="8"/>
        <v>0</v>
      </c>
      <c r="S24" s="62">
        <f t="shared" si="9"/>
        <v>0</v>
      </c>
      <c r="T24" s="63">
        <f t="shared" si="10"/>
        <v>0</v>
      </c>
      <c r="U24" s="72">
        <f t="shared" si="11"/>
        <v>0</v>
      </c>
      <c r="V24" s="73">
        <f t="shared" si="12"/>
        <v>0</v>
      </c>
      <c r="W24" s="35"/>
      <c r="X24" s="18">
        <f t="shared" si="13"/>
        <v>0</v>
      </c>
    </row>
    <row r="25" spans="1:24" ht="15">
      <c r="A25" s="13">
        <v>16</v>
      </c>
      <c r="B25" s="30">
        <v>5.8</v>
      </c>
      <c r="C25" s="36"/>
      <c r="D25" s="3">
        <f t="shared" si="0"/>
        <v>0</v>
      </c>
      <c r="E25" s="41"/>
      <c r="F25" s="3">
        <f t="shared" si="1"/>
        <v>0</v>
      </c>
      <c r="G25" s="41"/>
      <c r="H25" s="6">
        <f t="shared" si="2"/>
        <v>0</v>
      </c>
      <c r="I25" s="52">
        <f t="shared" si="3"/>
        <v>0</v>
      </c>
      <c r="J25" s="53">
        <f t="shared" si="4"/>
        <v>0</v>
      </c>
      <c r="K25" s="13"/>
      <c r="L25" s="3">
        <f t="shared" si="5"/>
        <v>0</v>
      </c>
      <c r="M25" s="41"/>
      <c r="N25" s="3">
        <f t="shared" si="6"/>
        <v>0</v>
      </c>
      <c r="O25" s="41"/>
      <c r="P25" s="3">
        <f t="shared" si="7"/>
        <v>0</v>
      </c>
      <c r="Q25" s="41"/>
      <c r="R25" s="6">
        <f t="shared" si="8"/>
        <v>0</v>
      </c>
      <c r="S25" s="62">
        <f t="shared" si="9"/>
        <v>0</v>
      </c>
      <c r="T25" s="63">
        <f t="shared" si="10"/>
        <v>0</v>
      </c>
      <c r="U25" s="72">
        <f t="shared" si="11"/>
        <v>0</v>
      </c>
      <c r="V25" s="73">
        <f t="shared" si="12"/>
        <v>0</v>
      </c>
      <c r="W25" s="36"/>
      <c r="X25" s="18">
        <f t="shared" si="13"/>
        <v>0</v>
      </c>
    </row>
    <row r="26" spans="1:24" ht="15">
      <c r="A26" s="14">
        <v>17</v>
      </c>
      <c r="B26" s="29">
        <v>6.4</v>
      </c>
      <c r="C26" s="35"/>
      <c r="D26" s="3">
        <f t="shared" si="0"/>
        <v>0</v>
      </c>
      <c r="E26" s="40"/>
      <c r="F26" s="3">
        <f t="shared" si="1"/>
        <v>0</v>
      </c>
      <c r="G26" s="40"/>
      <c r="H26" s="6">
        <f t="shared" si="2"/>
        <v>0</v>
      </c>
      <c r="I26" s="52">
        <f t="shared" si="3"/>
        <v>0</v>
      </c>
      <c r="J26" s="53">
        <f t="shared" si="4"/>
        <v>0</v>
      </c>
      <c r="K26" s="14"/>
      <c r="L26" s="3">
        <f t="shared" si="5"/>
        <v>0</v>
      </c>
      <c r="M26" s="40"/>
      <c r="N26" s="3">
        <f t="shared" si="6"/>
        <v>0</v>
      </c>
      <c r="O26" s="40"/>
      <c r="P26" s="3">
        <f t="shared" si="7"/>
        <v>0</v>
      </c>
      <c r="Q26" s="40"/>
      <c r="R26" s="6">
        <f t="shared" si="8"/>
        <v>0</v>
      </c>
      <c r="S26" s="62">
        <f t="shared" si="9"/>
        <v>0</v>
      </c>
      <c r="T26" s="63">
        <f t="shared" si="10"/>
        <v>0</v>
      </c>
      <c r="U26" s="72">
        <f t="shared" si="11"/>
        <v>0</v>
      </c>
      <c r="V26" s="73">
        <f t="shared" si="12"/>
        <v>0</v>
      </c>
      <c r="W26" s="35"/>
      <c r="X26" s="18">
        <f t="shared" si="13"/>
        <v>0</v>
      </c>
    </row>
    <row r="27" spans="1:24" ht="15">
      <c r="A27" s="13">
        <v>18</v>
      </c>
      <c r="B27" s="30">
        <v>7</v>
      </c>
      <c r="C27" s="36"/>
      <c r="D27" s="3">
        <f t="shared" si="0"/>
        <v>0</v>
      </c>
      <c r="E27" s="41"/>
      <c r="F27" s="3">
        <f t="shared" si="1"/>
        <v>0</v>
      </c>
      <c r="G27" s="41"/>
      <c r="H27" s="6">
        <f t="shared" si="2"/>
        <v>0</v>
      </c>
      <c r="I27" s="52">
        <f t="shared" si="3"/>
        <v>0</v>
      </c>
      <c r="J27" s="53">
        <f t="shared" si="4"/>
        <v>0</v>
      </c>
      <c r="K27" s="13"/>
      <c r="L27" s="3">
        <f t="shared" si="5"/>
        <v>0</v>
      </c>
      <c r="M27" s="41"/>
      <c r="N27" s="3">
        <f t="shared" si="6"/>
        <v>0</v>
      </c>
      <c r="O27" s="41"/>
      <c r="P27" s="3">
        <f t="shared" si="7"/>
        <v>0</v>
      </c>
      <c r="Q27" s="41"/>
      <c r="R27" s="6">
        <f t="shared" si="8"/>
        <v>0</v>
      </c>
      <c r="S27" s="62">
        <f t="shared" si="9"/>
        <v>0</v>
      </c>
      <c r="T27" s="63">
        <f t="shared" si="10"/>
        <v>0</v>
      </c>
      <c r="U27" s="72">
        <f t="shared" si="11"/>
        <v>0</v>
      </c>
      <c r="V27" s="73">
        <f t="shared" si="12"/>
        <v>0</v>
      </c>
      <c r="W27" s="36"/>
      <c r="X27" s="18">
        <f t="shared" si="13"/>
        <v>0</v>
      </c>
    </row>
    <row r="28" spans="1:24" ht="15">
      <c r="A28" s="14">
        <v>19</v>
      </c>
      <c r="B28" s="29">
        <v>7.6</v>
      </c>
      <c r="C28" s="35"/>
      <c r="D28" s="3">
        <f t="shared" si="0"/>
        <v>0</v>
      </c>
      <c r="E28" s="40"/>
      <c r="F28" s="3">
        <f t="shared" si="1"/>
        <v>0</v>
      </c>
      <c r="G28" s="40"/>
      <c r="H28" s="6">
        <f t="shared" si="2"/>
        <v>0</v>
      </c>
      <c r="I28" s="52">
        <f t="shared" si="3"/>
        <v>0</v>
      </c>
      <c r="J28" s="53">
        <f t="shared" si="4"/>
        <v>0</v>
      </c>
      <c r="K28" s="14"/>
      <c r="L28" s="3">
        <f t="shared" si="5"/>
        <v>0</v>
      </c>
      <c r="M28" s="40"/>
      <c r="N28" s="3">
        <f t="shared" si="6"/>
        <v>0</v>
      </c>
      <c r="O28" s="40"/>
      <c r="P28" s="3">
        <f t="shared" si="7"/>
        <v>0</v>
      </c>
      <c r="Q28" s="40"/>
      <c r="R28" s="6">
        <f t="shared" si="8"/>
        <v>0</v>
      </c>
      <c r="S28" s="62">
        <f t="shared" si="9"/>
        <v>0</v>
      </c>
      <c r="T28" s="63">
        <f t="shared" si="10"/>
        <v>0</v>
      </c>
      <c r="U28" s="72">
        <f t="shared" si="11"/>
        <v>0</v>
      </c>
      <c r="V28" s="73">
        <f t="shared" si="12"/>
        <v>0</v>
      </c>
      <c r="W28" s="35"/>
      <c r="X28" s="18">
        <f t="shared" si="13"/>
        <v>0</v>
      </c>
    </row>
    <row r="29" spans="1:24" ht="15.75" thickBot="1">
      <c r="A29" s="15">
        <v>20</v>
      </c>
      <c r="B29" s="31">
        <v>8.3</v>
      </c>
      <c r="C29" s="37"/>
      <c r="D29" s="7">
        <f t="shared" si="0"/>
        <v>0</v>
      </c>
      <c r="E29" s="42"/>
      <c r="F29" s="7">
        <f t="shared" si="1"/>
        <v>0</v>
      </c>
      <c r="G29" s="42"/>
      <c r="H29" s="8">
        <f t="shared" si="2"/>
        <v>0</v>
      </c>
      <c r="I29" s="54">
        <f t="shared" si="3"/>
        <v>0</v>
      </c>
      <c r="J29" s="55">
        <f t="shared" si="4"/>
        <v>0</v>
      </c>
      <c r="K29" s="44"/>
      <c r="L29" s="7">
        <f t="shared" si="5"/>
        <v>0</v>
      </c>
      <c r="M29" s="42"/>
      <c r="N29" s="7">
        <f t="shared" si="6"/>
        <v>0</v>
      </c>
      <c r="O29" s="42"/>
      <c r="P29" s="7">
        <f t="shared" si="7"/>
        <v>0</v>
      </c>
      <c r="Q29" s="42"/>
      <c r="R29" s="8">
        <f t="shared" si="8"/>
        <v>0</v>
      </c>
      <c r="S29" s="64">
        <f t="shared" si="9"/>
        <v>0</v>
      </c>
      <c r="T29" s="65">
        <f t="shared" si="10"/>
        <v>0</v>
      </c>
      <c r="U29" s="74">
        <f t="shared" si="11"/>
        <v>0</v>
      </c>
      <c r="V29" s="75">
        <f t="shared" si="12"/>
        <v>0</v>
      </c>
      <c r="W29" s="37"/>
      <c r="X29" s="45">
        <f t="shared" si="13"/>
        <v>0</v>
      </c>
    </row>
    <row r="30" spans="1:25" ht="27.75" customHeight="1" thickBot="1">
      <c r="A30" s="4"/>
      <c r="B30" s="5"/>
      <c r="C30" s="38">
        <f>SUM(C9:C29)</f>
        <v>672</v>
      </c>
      <c r="D30" s="9">
        <f aca="true" t="shared" si="14" ref="D30:T30">SUM(D9:D29)</f>
        <v>406.35</v>
      </c>
      <c r="E30" s="46">
        <f t="shared" si="14"/>
        <v>0</v>
      </c>
      <c r="F30" s="9">
        <f t="shared" si="14"/>
        <v>0</v>
      </c>
      <c r="G30" s="46">
        <f t="shared" si="14"/>
        <v>0</v>
      </c>
      <c r="H30" s="11">
        <f t="shared" si="14"/>
        <v>0</v>
      </c>
      <c r="I30" s="56">
        <f t="shared" si="14"/>
        <v>672</v>
      </c>
      <c r="J30" s="57">
        <f t="shared" si="14"/>
        <v>406.35</v>
      </c>
      <c r="K30" s="47">
        <f t="shared" si="14"/>
        <v>0</v>
      </c>
      <c r="L30" s="9">
        <f t="shared" si="14"/>
        <v>0</v>
      </c>
      <c r="M30" s="46">
        <f t="shared" si="14"/>
        <v>0</v>
      </c>
      <c r="N30" s="9">
        <f t="shared" si="14"/>
        <v>0</v>
      </c>
      <c r="O30" s="46">
        <f t="shared" si="14"/>
        <v>0</v>
      </c>
      <c r="P30" s="9">
        <f t="shared" si="14"/>
        <v>0</v>
      </c>
      <c r="Q30" s="46">
        <f t="shared" si="14"/>
        <v>0</v>
      </c>
      <c r="R30" s="11">
        <f t="shared" si="14"/>
        <v>0</v>
      </c>
      <c r="S30" s="66">
        <f t="shared" si="14"/>
        <v>0</v>
      </c>
      <c r="T30" s="67">
        <f t="shared" si="14"/>
        <v>0</v>
      </c>
      <c r="U30" s="76">
        <f>SUM(U9:U29)</f>
        <v>672</v>
      </c>
      <c r="V30" s="77">
        <f>SUM(V9:V29)</f>
        <v>406.35</v>
      </c>
      <c r="W30" s="47">
        <f>SUM(W9:W29)</f>
        <v>0</v>
      </c>
      <c r="X30" s="10">
        <f>SUM(X9:X29)</f>
        <v>0</v>
      </c>
      <c r="Y30" s="4"/>
    </row>
    <row r="31" spans="1:25" ht="27.75" customHeight="1">
      <c r="A31" s="4"/>
      <c r="B31" s="5"/>
      <c r="C31" s="82"/>
      <c r="D31" s="5"/>
      <c r="E31" s="82"/>
      <c r="F31" s="5"/>
      <c r="G31" s="82"/>
      <c r="H31" s="5"/>
      <c r="I31" s="106"/>
      <c r="J31" s="107"/>
      <c r="K31" s="82"/>
      <c r="L31" s="5"/>
      <c r="M31" s="82"/>
      <c r="N31" s="5"/>
      <c r="O31" s="82"/>
      <c r="P31" s="5"/>
      <c r="Q31" s="82"/>
      <c r="R31" s="5"/>
      <c r="S31" s="106"/>
      <c r="T31" s="107"/>
      <c r="U31" s="106"/>
      <c r="V31" s="107"/>
      <c r="W31" s="82"/>
      <c r="X31" s="5"/>
      <c r="Y31" s="4"/>
    </row>
    <row r="32" spans="1:25" ht="15.75">
      <c r="A32" s="85" t="s">
        <v>22</v>
      </c>
      <c r="B32" s="86"/>
      <c r="C32" s="87"/>
      <c r="D32" s="86"/>
      <c r="E32" s="87"/>
      <c r="F32" s="86"/>
      <c r="G32" s="87"/>
      <c r="H32" s="86"/>
      <c r="I32" s="88"/>
      <c r="J32" s="89"/>
      <c r="K32" s="87"/>
      <c r="L32" s="86"/>
      <c r="M32" s="87"/>
      <c r="N32" s="86"/>
      <c r="O32" s="87"/>
      <c r="P32" s="86"/>
      <c r="Q32" s="87"/>
      <c r="R32" s="86"/>
      <c r="S32" s="87"/>
      <c r="T32" s="86"/>
      <c r="U32" s="88">
        <v>960</v>
      </c>
      <c r="V32" s="89" t="s">
        <v>23</v>
      </c>
      <c r="W32" s="16"/>
      <c r="X32" s="5"/>
      <c r="Y32" s="4"/>
    </row>
    <row r="33" spans="1:25" ht="15">
      <c r="A33" s="4"/>
      <c r="B33" s="5"/>
      <c r="C33" s="16"/>
      <c r="D33" s="5"/>
      <c r="E33" s="16"/>
      <c r="F33" s="5"/>
      <c r="G33" s="16"/>
      <c r="H33" s="5"/>
      <c r="I33" s="16"/>
      <c r="J33" s="5"/>
      <c r="K33" s="16"/>
      <c r="L33" s="5"/>
      <c r="M33" s="16"/>
      <c r="N33" s="5"/>
      <c r="O33" s="16"/>
      <c r="P33" s="5"/>
      <c r="Q33" s="16"/>
      <c r="R33" s="5"/>
      <c r="S33" s="16"/>
      <c r="T33" s="5"/>
      <c r="U33" s="16"/>
      <c r="V33" s="5"/>
      <c r="W33" s="16"/>
      <c r="X33" s="5"/>
      <c r="Y33" s="4"/>
    </row>
    <row r="34" spans="1:25" ht="15">
      <c r="A34" s="81"/>
      <c r="B34" s="5"/>
      <c r="C34" s="16"/>
      <c r="D34" s="5"/>
      <c r="E34" s="16"/>
      <c r="F34" s="5"/>
      <c r="G34" s="16"/>
      <c r="H34" s="5"/>
      <c r="I34" s="16"/>
      <c r="J34" s="5"/>
      <c r="K34" s="16"/>
      <c r="L34" s="5"/>
      <c r="M34" s="16"/>
      <c r="N34" s="5"/>
      <c r="O34" s="16"/>
      <c r="P34" s="5"/>
      <c r="Q34" s="16"/>
      <c r="R34" s="5"/>
      <c r="S34" s="16"/>
      <c r="T34" s="5"/>
      <c r="U34" s="16"/>
      <c r="V34" s="5"/>
      <c r="W34" s="16"/>
      <c r="X34" s="5"/>
      <c r="Y34" s="4"/>
    </row>
    <row r="35" spans="1:25" ht="15">
      <c r="A35" s="4"/>
      <c r="B35" s="5"/>
      <c r="C35" s="16"/>
      <c r="D35" s="5"/>
      <c r="E35" s="16"/>
      <c r="F35" s="5"/>
      <c r="G35" s="16"/>
      <c r="H35" s="5"/>
      <c r="I35" s="16"/>
      <c r="J35" s="5"/>
      <c r="K35" s="16"/>
      <c r="L35" s="5"/>
      <c r="M35" s="16"/>
      <c r="N35" s="5"/>
      <c r="O35" s="16"/>
      <c r="P35" s="5"/>
      <c r="Q35" s="16"/>
      <c r="R35" s="5"/>
      <c r="S35" s="16"/>
      <c r="T35" s="5"/>
      <c r="U35" s="16"/>
      <c r="V35" s="5"/>
      <c r="W35" s="16"/>
      <c r="X35" s="5"/>
      <c r="Y35" s="4"/>
    </row>
    <row r="36" spans="1:25" ht="15">
      <c r="A36" s="81" t="s">
        <v>18</v>
      </c>
      <c r="B36" s="5"/>
      <c r="C36" s="16"/>
      <c r="D36" s="5"/>
      <c r="E36" s="16"/>
      <c r="F36" s="5"/>
      <c r="G36" s="16"/>
      <c r="H36" s="5"/>
      <c r="I36" s="16"/>
      <c r="J36" s="5"/>
      <c r="K36" s="16"/>
      <c r="L36" s="5"/>
      <c r="M36" s="16"/>
      <c r="N36" s="5"/>
      <c r="O36" s="16"/>
      <c r="P36" s="5"/>
      <c r="Q36" s="16"/>
      <c r="R36" s="5"/>
      <c r="S36" s="16"/>
      <c r="T36" s="5"/>
      <c r="U36" s="16"/>
      <c r="V36" s="5"/>
      <c r="W36" s="16"/>
      <c r="X36" s="5"/>
      <c r="Y36" s="4"/>
    </row>
    <row r="37" spans="1:25" ht="15">
      <c r="A37" s="4"/>
      <c r="B37" s="5"/>
      <c r="C37" s="16"/>
      <c r="D37" s="5"/>
      <c r="E37" s="16"/>
      <c r="F37" s="5"/>
      <c r="G37" s="16"/>
      <c r="H37" s="5"/>
      <c r="I37" s="16"/>
      <c r="J37" s="5"/>
      <c r="K37" s="16"/>
      <c r="L37" s="5"/>
      <c r="M37" s="16"/>
      <c r="N37" s="5"/>
      <c r="O37" s="16"/>
      <c r="P37" s="5"/>
      <c r="Q37" s="16"/>
      <c r="R37" s="5"/>
      <c r="S37" s="16"/>
      <c r="T37" s="5"/>
      <c r="U37" s="16"/>
      <c r="V37" s="5"/>
      <c r="W37" s="16"/>
      <c r="X37" s="5"/>
      <c r="Y37" s="4"/>
    </row>
    <row r="38" spans="1:25" ht="15">
      <c r="A38" s="81"/>
      <c r="B38" s="5"/>
      <c r="C38" s="16"/>
      <c r="D38" s="5"/>
      <c r="E38" s="16"/>
      <c r="F38" s="5"/>
      <c r="G38" s="16"/>
      <c r="H38" s="5"/>
      <c r="I38" s="16"/>
      <c r="J38" s="5"/>
      <c r="K38" s="16"/>
      <c r="L38" s="5"/>
      <c r="M38" s="16"/>
      <c r="N38" s="5"/>
      <c r="O38" s="16"/>
      <c r="P38" s="5"/>
      <c r="Q38" s="16"/>
      <c r="R38" s="5"/>
      <c r="S38" s="16"/>
      <c r="T38" s="5"/>
      <c r="U38" s="16"/>
      <c r="V38" s="5"/>
      <c r="W38" s="16"/>
      <c r="X38" s="5"/>
      <c r="Y38" s="4"/>
    </row>
    <row r="39" spans="1:25" ht="15">
      <c r="A39" s="4"/>
      <c r="B39" s="5"/>
      <c r="C39" s="16"/>
      <c r="D39" s="5"/>
      <c r="E39" s="16"/>
      <c r="F39" s="5"/>
      <c r="G39" s="16"/>
      <c r="H39" s="5"/>
      <c r="I39" s="16"/>
      <c r="J39" s="5"/>
      <c r="K39" s="16"/>
      <c r="L39" s="5"/>
      <c r="M39" s="16"/>
      <c r="N39" s="5"/>
      <c r="O39" s="16"/>
      <c r="P39" s="5"/>
      <c r="Q39" s="16"/>
      <c r="R39" s="5"/>
      <c r="S39" s="16"/>
      <c r="T39" s="5"/>
      <c r="U39" s="16"/>
      <c r="V39" s="5"/>
      <c r="W39" s="16"/>
      <c r="X39" s="5"/>
      <c r="Y39" s="4"/>
    </row>
    <row r="40" spans="1:25" ht="15">
      <c r="A40" s="4"/>
      <c r="B40" s="5"/>
      <c r="C40" s="16"/>
      <c r="D40" s="5"/>
      <c r="E40" s="16"/>
      <c r="F40" s="5"/>
      <c r="G40" s="16"/>
      <c r="H40" s="5"/>
      <c r="I40" s="16"/>
      <c r="J40" s="5"/>
      <c r="K40" s="16"/>
      <c r="L40" s="5"/>
      <c r="M40" s="16"/>
      <c r="N40" s="5"/>
      <c r="O40" s="16"/>
      <c r="P40" s="5"/>
      <c r="Q40" s="16"/>
      <c r="R40" s="5"/>
      <c r="S40" s="16"/>
      <c r="T40" s="5"/>
      <c r="U40" s="16"/>
      <c r="V40" s="5"/>
      <c r="W40" s="16"/>
      <c r="X40" s="5"/>
      <c r="Y40" s="4"/>
    </row>
    <row r="41" spans="1:25" ht="15">
      <c r="A41" s="4"/>
      <c r="B41" s="5"/>
      <c r="C41" s="16"/>
      <c r="D41" s="5"/>
      <c r="E41" s="16"/>
      <c r="F41" s="5"/>
      <c r="G41" s="16"/>
      <c r="H41" s="5"/>
      <c r="I41" s="16"/>
      <c r="J41" s="5"/>
      <c r="K41" s="16"/>
      <c r="L41" s="5"/>
      <c r="M41" s="16"/>
      <c r="N41" s="5"/>
      <c r="O41" s="16"/>
      <c r="P41" s="5"/>
      <c r="Q41" s="16"/>
      <c r="R41" s="5"/>
      <c r="S41" s="16"/>
      <c r="T41" s="5"/>
      <c r="U41" s="16"/>
      <c r="V41" s="5"/>
      <c r="W41" s="16"/>
      <c r="X41" s="5"/>
      <c r="Y41" s="4"/>
    </row>
    <row r="42" spans="1:25" ht="15">
      <c r="A42" s="4"/>
      <c r="B42" s="5"/>
      <c r="C42" s="16"/>
      <c r="D42" s="5"/>
      <c r="E42" s="16"/>
      <c r="F42" s="5"/>
      <c r="G42" s="16"/>
      <c r="H42" s="5"/>
      <c r="I42" s="16"/>
      <c r="J42" s="5"/>
      <c r="K42" s="16"/>
      <c r="L42" s="5"/>
      <c r="M42" s="16"/>
      <c r="N42" s="5"/>
      <c r="O42" s="16"/>
      <c r="P42" s="5"/>
      <c r="Q42" s="16"/>
      <c r="R42" s="5"/>
      <c r="S42" s="16"/>
      <c r="T42" s="5"/>
      <c r="U42" s="16"/>
      <c r="V42" s="5"/>
      <c r="W42" s="16"/>
      <c r="X42" s="5"/>
      <c r="Y42" s="4"/>
    </row>
  </sheetData>
  <sheetProtection/>
  <mergeCells count="14">
    <mergeCell ref="O7:P7"/>
    <mergeCell ref="M7:N7"/>
    <mergeCell ref="K7:L7"/>
    <mergeCell ref="I7:J7"/>
    <mergeCell ref="W7:X7"/>
    <mergeCell ref="G3:J3"/>
    <mergeCell ref="A7:A8"/>
    <mergeCell ref="B7:B8"/>
    <mergeCell ref="G7:H7"/>
    <mergeCell ref="C7:D7"/>
    <mergeCell ref="E7:F7"/>
    <mergeCell ref="U7:V7"/>
    <mergeCell ref="S7:T7"/>
    <mergeCell ref="Q7:R7"/>
  </mergeCells>
  <printOptions/>
  <pageMargins left="0.17" right="0.17" top="0.81" bottom="0.51" header="0.31" footer="0.26"/>
  <pageSetup fitToHeight="1" fitToWidth="1" horizontalDpi="600" verticalDpi="600" orientation="landscape" paperSize="9" scale="88" r:id="rId1"/>
  <headerFooter alignWithMargins="0">
    <oddHeader>&amp;L&amp;"Arial,Fett"&amp;11Vorrat- und Nutzungsberechnung stehend!&amp;"Arial,Standard"&amp;10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von Gunten</dc:creator>
  <cp:keywords/>
  <dc:description/>
  <cp:lastModifiedBy>Laura Parolini</cp:lastModifiedBy>
  <cp:lastPrinted>2009-12-07T08:16:29Z</cp:lastPrinted>
  <dcterms:created xsi:type="dcterms:W3CDTF">2007-12-12T09:11:16Z</dcterms:created>
  <dcterms:modified xsi:type="dcterms:W3CDTF">2009-12-07T08:37:44Z</dcterms:modified>
  <cp:category/>
  <cp:version/>
  <cp:contentType/>
  <cp:contentStatus/>
</cp:coreProperties>
</file>