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6" yWindow="32766" windowWidth="17400" windowHeight="11988" tabRatio="871" firstSheet="2" activeTab="14"/>
  </bookViews>
  <sheets>
    <sheet name="Form1_Situation" sheetId="1" r:id="rId1"/>
    <sheet name="Form1_Fotoprotokoll" sheetId="2" r:id="rId2"/>
    <sheet name="Form2 A" sheetId="3" r:id="rId3"/>
    <sheet name="Form2 B" sheetId="4" r:id="rId4"/>
    <sheet name="Form2 B Rück" sheetId="5" r:id="rId5"/>
    <sheet name="Form21_FS 1" sheetId="6" r:id="rId6"/>
    <sheet name="Form21_Versfl_1" sheetId="7" r:id="rId7"/>
    <sheet name="Form21_Versfl_2" sheetId="8" r:id="rId8"/>
    <sheet name="Form21_Versfl_3" sheetId="9" r:id="rId9"/>
    <sheet name="Form21_Versfl_4" sheetId="10" r:id="rId10"/>
    <sheet name="Form21_Versfl_5" sheetId="11" r:id="rId11"/>
    <sheet name="Form21_Versfl_6" sheetId="12" r:id="rId12"/>
    <sheet name="Form3" sheetId="13" r:id="rId13"/>
    <sheet name="Form4" sheetId="14" r:id="rId14"/>
    <sheet name="Form5 A" sheetId="15" r:id="rId15"/>
    <sheet name="Form5 B" sheetId="16" r:id="rId16"/>
  </sheets>
  <definedNames>
    <definedName name="_xlnm.Print_Titles" localSheetId="1">'Form1_Fotoprotokoll'!$1:$3</definedName>
    <definedName name="_xlnm.Print_Titles" localSheetId="4">'Form2 B Rück'!$1:$3</definedName>
    <definedName name="_xlnm.Print_Titles" localSheetId="5">'Form21_FS 1'!$6:$7</definedName>
    <definedName name="_xlnm.Print_Titles" localSheetId="6">'Form21_Versfl_1'!$6:$7</definedName>
    <definedName name="_xlnm.Print_Titles" localSheetId="7">'Form21_Versfl_2'!$6:$7</definedName>
    <definedName name="_xlnm.Print_Titles" localSheetId="8">'Form21_Versfl_3'!$6:$7</definedName>
    <definedName name="_xlnm.Print_Titles" localSheetId="9">'Form21_Versfl_4'!$6:$7</definedName>
    <definedName name="_xlnm.Print_Titles" localSheetId="10">'Form21_Versfl_5'!$6:$7</definedName>
    <definedName name="_xlnm.Print_Titles" localSheetId="11">'Form21_Versfl_6'!$6:$7</definedName>
  </definedNames>
  <calcPr fullCalcOnLoad="1"/>
</workbook>
</file>

<file path=xl/sharedStrings.xml><?xml version="1.0" encoding="utf-8"?>
<sst xmlns="http://schemas.openxmlformats.org/spreadsheetml/2006/main" count="647" uniqueCount="371">
  <si>
    <t>7)</t>
  </si>
  <si>
    <t xml:space="preserve">6) </t>
  </si>
  <si>
    <t xml:space="preserve">Pro Are 4 stabile Bäume im Anwuchs </t>
  </si>
  <si>
    <t>Gesamtfläche: 622 Tfm/ha</t>
  </si>
  <si>
    <t>Versuchsfläche 5: Unterhalb Felsband (vgl. Situationsskizze) mind. 2 Stämme quer legen als Schutz vor Steinschlag
(In Zusammenhang mit Förderung Verjüngung auf Versuchsfläche 3)</t>
  </si>
  <si>
    <t xml:space="preserve">Pfähle teilweise zu schwach. 
Abstützung der Schütze nach hinten mit Dachlatte ist ungenügend. </t>
  </si>
  <si>
    <t xml:space="preserve">30.06.2010: Quergelegte Stämme sind im Bereich der Runse weit ab Boden. Somit bieten sie in diesem Bereich kein idealer Steinschlagschutz. Zudem vermodern sie langsamer und bieten erst wenn sie brechen ein mögliches Keimbett. </t>
  </si>
  <si>
    <t>Eckpunkt 1: 645 371 / 192 503</t>
  </si>
  <si>
    <r>
      <t xml:space="preserve">* Wie und wo kann Verjüngung am besten vor Steinschlag geschützt werden?
Können ausbrechende Steine gebremst und in Richtung Runse abgelenkt werden? </t>
    </r>
    <r>
      <rPr>
        <b/>
        <sz val="9"/>
        <rFont val="Arial"/>
        <family val="2"/>
      </rPr>
      <t>(Vgl. Fotostandort 3)</t>
    </r>
  </si>
  <si>
    <t>2010</t>
  </si>
  <si>
    <t>Zwei aneinander angrenzende Bestandesöffnungen mit Dreibeinböcken und Pflanzungen</t>
  </si>
  <si>
    <t>Verjüngungsöffnung mit Dreibeinböcken, diagonal bis quer liegenden Bäumen und Pflanzungen</t>
  </si>
  <si>
    <t>Aufstellen Dreibeinböcke (63 Stk.) im oberen Bereich der Öffnung
Querlegen von Stämmen im unteren Bereich
Pflanzung und Schutz von 11 BAh, 13 Bu, 9 Ta</t>
  </si>
  <si>
    <t>Aufstellen Dreibeinböcke (15 Stk.)
Pflanzung von 65 BAh</t>
  </si>
  <si>
    <t>Aufstellen Dreibeinböcke (35 Stk.) 
Pflanzung und Schutz von 20 BAh, 10 Ta</t>
  </si>
  <si>
    <r>
      <t>Teilfläche A:</t>
    </r>
    <r>
      <rPr>
        <sz val="10"/>
        <rFont val="Arial"/>
        <family val="2"/>
      </rPr>
      <t xml:space="preserve"> Runsen und steile Einhänge; Zieltyp 35b Lawine im Reitgras-Fichtenwald 
</t>
    </r>
    <r>
      <rPr>
        <b/>
        <sz val="10"/>
        <rFont val="Arial"/>
        <family val="2"/>
      </rPr>
      <t>Teilfläche B:</t>
    </r>
    <r>
      <rPr>
        <sz val="10"/>
        <rFont val="Arial"/>
        <family val="2"/>
      </rPr>
      <t xml:space="preserve"> Gebiet ausserhalb Runsen und deren Einhängen; Zieltyp 15b Steinschlag im Übergang von Reitgras-Fichtenwald zum Tannen-Buchenwald (wechseltrockene Ausbildung)</t>
    </r>
  </si>
  <si>
    <r>
      <t>Bem:</t>
    </r>
    <r>
      <rPr>
        <sz val="8"/>
        <rFont val="Arial"/>
        <family val="2"/>
      </rPr>
      <t xml:space="preserve"> wegen Vegetations-konkurrenz erwarten wir keine Verjüngung. Hohe Stöcke / Moderholz noch zu jung.</t>
    </r>
  </si>
  <si>
    <r>
      <t xml:space="preserve">wirksame Massnahmen 
</t>
    </r>
    <r>
      <rPr>
        <i/>
        <sz val="8"/>
        <rFont val="Arial"/>
        <family val="2"/>
      </rPr>
      <t>einige Massnahmen wurden bereits 
2009/2010 ausgeführt!</t>
    </r>
  </si>
  <si>
    <r>
      <t>bereits ausgeführt: Pflanzungen Ta, BAh, Bu</t>
    </r>
    <r>
      <rPr>
        <sz val="8"/>
        <rFont val="Arial"/>
        <family val="2"/>
      </rPr>
      <t xml:space="preserve">
-&gt; Einzelschütze müssen teilweise erneuert werden
-&gt; Allenfalls an günstigen Stellen Pflanzungen auch mit Fi erweitern</t>
    </r>
  </si>
  <si>
    <r>
      <t>Lückengrösse</t>
    </r>
    <r>
      <rPr>
        <sz val="8"/>
        <rFont val="Arial"/>
        <family val="2"/>
      </rPr>
      <t xml:space="preserve">
* Genügen die Lückengrössen für die natürliche Verjüngung?
* Führt Einstrahlung in grösseren Lücken zum Ausfall von Verjüngung in Folge Trockenheit? Gibt es besonders exponierte Kleinstandorte?
* Verhindern Scheebewegungen in grösseren Öffnungen die Verjüngung?
* Wird der Restbestand an den Rändern durch Eingriff destabilisiert?
* Gibt es negative Einflüsse der Schneeablagerung aus Randbäumen auf die Verjüngung? Falls ja, gibt es walbaulich relevante Unterschiede?
</t>
    </r>
    <r>
      <rPr>
        <b/>
        <sz val="8"/>
        <rFont val="Arial"/>
        <family val="2"/>
      </rPr>
      <t>Verjüngung: Ansamung, Wildverbiss</t>
    </r>
    <r>
      <rPr>
        <sz val="8"/>
        <rFont val="Arial"/>
        <family val="2"/>
      </rPr>
      <t xml:space="preserve">
* Samen sich gewünschte Baumarten von Natur aus an und können sie aufwachsen?
* Wie gross ist der Wildeinfluss?
</t>
    </r>
    <r>
      <rPr>
        <b/>
        <sz val="8"/>
        <rFont val="Arial"/>
        <family val="2"/>
      </rPr>
      <t>Verjüngung: Vergraste Flächen und Moderholz</t>
    </r>
    <r>
      <rPr>
        <sz val="8"/>
        <rFont val="Arial"/>
        <family val="2"/>
      </rPr>
      <t xml:space="preserve">
* Wie lassen sich die vergrasten Flächen verjüngen? 
* Wie viel direkte Einstrahlung ist notwendig? 
* Welche Bedingungen (Lage des Moderholzes, auf oder neben Moderholz) sind nachweisbar und auch langfristig günstig?
</t>
    </r>
    <r>
      <rPr>
        <b/>
        <sz val="8"/>
        <rFont val="Arial"/>
        <family val="2"/>
      </rPr>
      <t>Schneegleiten:</t>
    </r>
    <r>
      <rPr>
        <sz val="8"/>
        <rFont val="Arial"/>
        <family val="2"/>
      </rPr>
      <t xml:space="preserve"> </t>
    </r>
    <r>
      <rPr>
        <b/>
        <sz val="8"/>
        <rFont val="Arial"/>
        <family val="2"/>
      </rPr>
      <t>Dreibeinböcke, quer liegende Stämme, hohe Stöcke</t>
    </r>
    <r>
      <rPr>
        <sz val="8"/>
        <rFont val="Arial"/>
        <family val="2"/>
      </rPr>
      <t xml:space="preserve">
* Welche Schneegleitschutzmassnahmen sind kurz-, mittel- und langfristig wirksam? 
* Wie verhalten sich Kosten und Nutzen der unterschiedlichen Massnahmen? 
* Wie entwickeln sich gepflanzte Bäume und wieviel Zeit kann dadurch 
gegenüber der Naturverjüngung gewonnen werden?
</t>
    </r>
    <r>
      <rPr>
        <b/>
        <sz val="8"/>
        <rFont val="Arial"/>
        <family val="2"/>
      </rPr>
      <t>Steinschlag: Schutz der Verjüngung</t>
    </r>
    <r>
      <rPr>
        <sz val="8"/>
        <rFont val="Arial"/>
        <family val="2"/>
      </rPr>
      <t xml:space="preserve">
* Wie und wo kann Verjüngung am besten vor Steinschlag geschützt werden?
</t>
    </r>
    <r>
      <rPr>
        <b/>
        <sz val="8"/>
        <rFont val="Arial"/>
        <family val="2"/>
      </rPr>
      <t>Borkenkäfer</t>
    </r>
    <r>
      <rPr>
        <sz val="8"/>
        <rFont val="Arial"/>
        <family val="2"/>
      </rPr>
      <t xml:space="preserve">
* Werden Randbäume zu den geschaffenen Öffnungen vom Borki befallen?
Falls ja, gibt es walbaulich relevante Unterschiede?</t>
    </r>
  </si>
  <si>
    <r>
      <t xml:space="preserve">Grund für Weiserfläche: </t>
    </r>
    <r>
      <rPr>
        <sz val="9"/>
        <rFont val="Arial"/>
        <family val="2"/>
      </rPr>
      <t>(Geltungsbereich u. Fragestellung)</t>
    </r>
  </si>
  <si>
    <t>Wirkungsanalyse</t>
  </si>
  <si>
    <t>Formular 5</t>
  </si>
  <si>
    <t>(vergleiche auch Protokolle der Versuchsflächen)</t>
  </si>
  <si>
    <t>in zwei Durchmesserklassen (BHD 30-50cm; &gt;50cm) genügend entwicklungsfähige Bäume.
BHD &lt; 12cm ungenügend entwicklungsfähige Bäume</t>
  </si>
  <si>
    <t>Vorwiegend Einzelbäume, wenige Rotten
In Runse zwischen F2 und F5 durchgehende Lücke, ca. 75m lang. Schmale vergraste Fläche unterhalb F4 ca. 40m lang.</t>
  </si>
  <si>
    <t>auf ca. 1/4 der Fläche hohe Stöcke, liegendes Holz und Dreibeinböcke (a), sonst Reitgrasteppich ohne geschützte Kleinstandorte (b)</t>
  </si>
  <si>
    <t>In Einhängen ohne Verjüngung diagonal deponierte, am Boden aufliegende und gut verankerte Bäume, mind. alle 15m</t>
  </si>
  <si>
    <t>Pflanzungen (Fi / Ta), wo kein Schutz durch Stöcke oder diagonal oder in Fall-Linie deponierte Stämme vorhanden mit Dreibeinböcken schützen
-&gt; Ort in Situationsskizze eintragen!</t>
  </si>
  <si>
    <t>Kronenlänge in dichteren Bereichen knapp 1/2, sonst &gt; 1/2
Stämme meist lotrecht und gut verankert, nur wenige starke Hänger</t>
  </si>
  <si>
    <r>
      <t>bereits ausgeführt:
- Dreibeinböcke, quer liegende Stämme</t>
    </r>
    <r>
      <rPr>
        <sz val="8"/>
        <rFont val="Arial"/>
        <family val="2"/>
      </rPr>
      <t xml:space="preserve">
</t>
    </r>
  </si>
  <si>
    <t xml:space="preserve">a) Zwischen Dreibeinböcken und quer liegenden Stämmen (ca. 1/2 der Flächen) Pflanzungen im Anwuchs
b) sonst fast kein Anwuchs </t>
  </si>
  <si>
    <t xml:space="preserve">Auf Grund von 1) wurde das Anforderungsprofil ideal des Standortes 60* genommen und mit 10% Buche ergänzt. </t>
  </si>
  <si>
    <t>Pflanzungen sind schnell in die Aufwuchs-Stufe übergewachsen. Es ist erst mit einsetzendem Bestandeszerfall mit vereinzeltem Anwuchs zu rechnen</t>
  </si>
  <si>
    <t>Mischung: neben den Fi pro a mind. 1Ta und 1BAh</t>
  </si>
  <si>
    <r>
      <t>Lückengrösse</t>
    </r>
    <r>
      <rPr>
        <sz val="9"/>
        <rFont val="Arial"/>
        <family val="2"/>
      </rPr>
      <t xml:space="preserve">
* Genügen die Lückengrössen für die natürliche Verjüngung?
* Führt Einstrahlung in grösseren Lücken zum Ausfall von Verjüngung in Folge Trockenheit? Gibt es besonders exponierte Kleinstandorte?
* Verhindern Scheebewegungen in grösseren Öffnungen die Verjüngung?
* Wird der Restbestand an den Rändern durch Eingriff destabilisiert?
* Gibt es negative Einflüsse der Schneeablagerung aus Randbäumen auf die Verjüngung? Falls ja, gibt es walbaulich relevante Unterschiede?
</t>
    </r>
    <r>
      <rPr>
        <b/>
        <sz val="9"/>
        <rFont val="Arial"/>
        <family val="2"/>
      </rPr>
      <t>Schneegleiten: Dreibeinböcke, quer liegende Stämme, hohe Stöcke</t>
    </r>
    <r>
      <rPr>
        <sz val="9"/>
        <rFont val="Arial"/>
        <family val="2"/>
      </rPr>
      <t xml:space="preserve">
* Welche Schneegleitschutzmassnahmen sind kurz-, mittel- und langfristig wirksam? 
* Wie verhalten sich Kosten und Nutzen der unterschiedlichen Massnahmen? 
* Wie entwickeln sich gepflanzte Bäume und wie viel Zeit kann dadurch gegenüber der Naturverjüngung gewonnen werden?
</t>
    </r>
  </si>
  <si>
    <r>
      <t xml:space="preserve">Können in der Runse durch das Querlegen von Stämmen (Raubäumen) verjüngungsgünstige Kleinstandorte geschaffen werden?
Wie lange halten quer liegende Stämme die gestoppten Steine zurück? Wann brechen sie? Was passiert, wenn sie brechen? </t>
    </r>
    <r>
      <rPr>
        <b/>
        <sz val="9"/>
        <rFont val="Arial"/>
        <family val="2"/>
      </rPr>
      <t>(Vgl. Fotostandort 5)</t>
    </r>
  </si>
  <si>
    <t>Kronenlängen der Stabilitätsträger (&gt; 2/3) bleiben erhalten</t>
  </si>
  <si>
    <r>
      <t xml:space="preserve">1. Standortstyp: </t>
    </r>
    <r>
      <rPr>
        <sz val="10"/>
        <rFont val="Arial"/>
        <family val="2"/>
      </rPr>
      <t>60* Reitgras-Fichtenwald, Übergang zu 18w Tannen-Buchenwald, wechseltrockene Ausbildung</t>
    </r>
  </si>
  <si>
    <t>b) Gepflanzte Ta, BAh, und Bu überleben nicht</t>
  </si>
  <si>
    <t xml:space="preserve">keine oder nur schwach ausgeprägte Kleinkollektive
ca. 340 Bäume/ha mit BHD &gt; 24cm
Öffnungen ohne liegendes Totholz oder hohe Stöcke &lt; 20m (Runsen und steile Einhänge werden separat beurteilt im Teil A)
</t>
  </si>
  <si>
    <t>5)</t>
  </si>
  <si>
    <t>Bereich des Eingriffes auch auf die Kronenpflege der umliegenden Stabilitätsträger geachtet werden.</t>
  </si>
  <si>
    <t xml:space="preserve">a) stellenweise hohe Stöcke und Dreibeinböcke (vgl.  Situations-skizze, grün umrandete Flächen)
b) sonst keine geschützten Kleinstandorte </t>
  </si>
  <si>
    <t xml:space="preserve">Ausbrechende Steine werden gebremst und in Richtung Runse abgeleitet. </t>
  </si>
  <si>
    <t>geschlossener Bestand unterhalb Felsband</t>
  </si>
  <si>
    <t>Bei dieser Massnahme muss sehr gut darauf geachtet werden, dass die Randbäume des Schlitzes stabil und möglichst langkronig sind.</t>
  </si>
  <si>
    <t>Bem: Moderholz ist noch zu jung für Verjüngung.</t>
  </si>
  <si>
    <t xml:space="preserve">NaiS / Formular 1 </t>
  </si>
  <si>
    <t xml:space="preserve">Situation </t>
  </si>
  <si>
    <t xml:space="preserve"> Weiserfl. Nr.:</t>
  </si>
  <si>
    <t>Fläche (ha):</t>
  </si>
  <si>
    <t>Datum:</t>
  </si>
  <si>
    <t>BearbeiterIn:</t>
  </si>
  <si>
    <t xml:space="preserve">Koordinaten: </t>
  </si>
  <si>
    <t xml:space="preserve">Meereshöhe: </t>
  </si>
  <si>
    <t>Hangneigung:</t>
  </si>
  <si>
    <t>Beilagen:</t>
  </si>
  <si>
    <t xml:space="preserve"> Situationsskizze: </t>
  </si>
  <si>
    <t xml:space="preserve"> Waldfunktion(en):</t>
  </si>
  <si>
    <t>Zieltyp:</t>
  </si>
  <si>
    <t xml:space="preserve">3. Zustand, Entwicklungstendenz und Massnahmen </t>
  </si>
  <si>
    <t xml:space="preserve"> - Aufwuchs</t>
  </si>
  <si>
    <t>(bis und mit Dickung, 40 cm
Höhe bis 12 cm BHD)</t>
  </si>
  <si>
    <t>Erläuterungen "Herleitung Handlungsbedarf"</t>
  </si>
  <si>
    <t xml:space="preserve"> Beschreibung:</t>
  </si>
  <si>
    <t>NaiS / Formular 3</t>
  </si>
  <si>
    <t xml:space="preserve">Erweiterte Zustandsbeschreibung </t>
  </si>
  <si>
    <t xml:space="preserve">Datum: </t>
  </si>
  <si>
    <t xml:space="preserve">BearbeiterIn: </t>
  </si>
  <si>
    <t>Bestandesgeschichte:</t>
  </si>
  <si>
    <t>Bodenoberfläche:</t>
  </si>
  <si>
    <t>Krautschicht:</t>
  </si>
  <si>
    <t>Aspektbestimmende Arten:</t>
  </si>
  <si>
    <r>
      <t xml:space="preserve">Deckung in </t>
    </r>
    <r>
      <rPr>
        <b/>
        <sz val="10"/>
        <rFont val="Palatino Linotype"/>
        <family val="1"/>
      </rPr>
      <t>⅟₁₀</t>
    </r>
  </si>
  <si>
    <t xml:space="preserve">Weitere Arten: </t>
  </si>
  <si>
    <t>Belastung:</t>
  </si>
  <si>
    <t>Oberboden:</t>
  </si>
  <si>
    <t>Verjüngung:</t>
  </si>
  <si>
    <t>Schäden:</t>
  </si>
  <si>
    <t>Unterboden:</t>
  </si>
  <si>
    <t xml:space="preserve">Vorrat, Zuwachs, Holzanfall: </t>
  </si>
  <si>
    <t xml:space="preserve">Kluppierungsprotokoll beigelegt           </t>
  </si>
  <si>
    <r>
      <t>Anzeichnungsprotokoll beigelegt</t>
    </r>
    <r>
      <rPr>
        <sz val="10"/>
        <rFont val="Arial"/>
        <family val="2"/>
      </rPr>
      <t xml:space="preserve">          </t>
    </r>
  </si>
  <si>
    <t>Entwicklungsstufe/Strukturtyp:</t>
  </si>
  <si>
    <t xml:space="preserve">NaiS / Formular 4 </t>
  </si>
  <si>
    <t xml:space="preserve">Ausführung </t>
  </si>
  <si>
    <t xml:space="preserve"> Fläche (ha):</t>
  </si>
  <si>
    <t>Massnahmen:</t>
  </si>
  <si>
    <t xml:space="preserve">Einheit </t>
  </si>
  <si>
    <t>Fr./Einheit</t>
  </si>
  <si>
    <t>Menge/ha</t>
  </si>
  <si>
    <t>Fr./ha</t>
  </si>
  <si>
    <t>Total</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</si>
  <si>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</si>
  <si>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</si>
  <si>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</si>
  <si>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</si>
  <si>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</si>
  <si>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</si>
  <si>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</si>
  <si>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</si>
  <si>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</si>
  <si>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</si>
  <si>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</si>
  <si>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Daten/Zeitraum</t>
  </si>
  <si>
    <t>Art des Ereignisses</t>
  </si>
  <si>
    <t>Verweis auf Dokumente</t>
  </si>
  <si>
    <t>NaiS / Formular 5</t>
  </si>
  <si>
    <t xml:space="preserve">Bestandes- und 
Einzelbaummerkmale 
</t>
  </si>
  <si>
    <t xml:space="preserve">Minimalprofil 
(inkl. Naturgefahren)
</t>
  </si>
  <si>
    <t xml:space="preserve"> Wirkungsanalyse</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</si>
  <si>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</si>
  <si>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</si>
  <si>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</si>
  <si>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</si>
  <si>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</si>
  <si>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</si>
  <si>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</si>
  <si>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</si>
  <si>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</si>
  <si>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</si>
  <si>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</si>
  <si>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</si>
  <si>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</si>
  <si>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</si>
  <si>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</si>
  <si>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</si>
  <si>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NaiS / Formular 2</t>
  </si>
  <si>
    <t xml:space="preserve">Zustand-Entwicklung 
heute, in 10, in 50 Jahren </t>
  </si>
  <si>
    <t xml:space="preserve">wirksame Massnahmen 
</t>
  </si>
  <si>
    <t xml:space="preserve">verhältnis-
mässig 
</t>
  </si>
  <si>
    <t xml:space="preserve">     </t>
  </si>
  <si>
    <t xml:space="preserve">      </t>
  </si>
  <si>
    <t xml:space="preserve">                     </t>
  </si>
  <si>
    <t>sehr schlecht</t>
  </si>
  <si>
    <t xml:space="preserve">        minimal    ideal </t>
  </si>
  <si>
    <r>
      <t xml:space="preserve">  4. Handlungsbedarf </t>
    </r>
    <r>
      <rPr>
        <sz val="10"/>
        <rFont val="Arial"/>
        <family val="2"/>
      </rPr>
      <t xml:space="preserve">    </t>
    </r>
  </si>
  <si>
    <r>
      <t xml:space="preserve">  5. Dringlichkeit</t>
    </r>
    <r>
      <rPr>
        <sz val="11"/>
        <rFont val="Arial"/>
        <family val="2"/>
      </rPr>
      <t xml:space="preserve">                 </t>
    </r>
  </si>
  <si>
    <t xml:space="preserve">Weiserfl.: Nr.   </t>
  </si>
  <si>
    <t xml:space="preserve">Weiserfl.: Nr. </t>
  </si>
  <si>
    <t>6. Etappenziele mit</t>
  </si>
  <si>
    <t xml:space="preserve">Gemeinde / Ort: </t>
  </si>
  <si>
    <t>Herleitung Handlungsbedarf</t>
  </si>
  <si>
    <t>Betreuer(in):</t>
  </si>
  <si>
    <t>W.-Fl. Nr.:</t>
  </si>
  <si>
    <t xml:space="preserve">Fussnote Nr. </t>
  </si>
  <si>
    <t>Gemeinde / Ort:</t>
  </si>
  <si>
    <t>Gemeinde/ Ort:</t>
  </si>
  <si>
    <t>Weiserfläche Nr.:</t>
  </si>
  <si>
    <r>
      <t>Wirkungsanalyse</t>
    </r>
    <r>
      <rPr>
        <sz val="8"/>
        <rFont val="Arial"/>
        <family val="2"/>
      </rPr>
      <t xml:space="preserve">
Wurden die Etappenziele erreicht?
                - Was hat sich verändert?
ja/              - Was sind die Ursachen?
nein            -  Waren die Massnahmen wirksam?</t>
    </r>
  </si>
  <si>
    <t xml:space="preserve"> 7. Grundlagen für Kostenschätzung: </t>
  </si>
  <si>
    <t xml:space="preserve"> 8. Aufbereitung des Holzes: </t>
  </si>
  <si>
    <t xml:space="preserve"> 9. Beobachtungsprogramm</t>
  </si>
  <si>
    <t xml:space="preserve"> 10. Beobachtungsprotokoll</t>
  </si>
  <si>
    <t>NaiS</t>
  </si>
  <si>
    <t>Fotoprotokoll</t>
  </si>
  <si>
    <t>Fassung: 16.01.2003</t>
  </si>
  <si>
    <t xml:space="preserve"> Weiserfl. Nr.</t>
  </si>
  <si>
    <t>Datum</t>
  </si>
  <si>
    <t>Fotostandort
Nr.</t>
  </si>
  <si>
    <t>Aufnahme-
richtung</t>
  </si>
  <si>
    <t xml:space="preserve">Brenn-
weite </t>
  </si>
  <si>
    <t xml:space="preserve">  Bemerkungen
</t>
  </si>
  <si>
    <t xml:space="preserve"> Gemeinde/Ort: </t>
  </si>
  <si>
    <r>
      <t>NaiS / Formular 2 (Rückseite)</t>
    </r>
    <r>
      <rPr>
        <sz val="10"/>
        <rFont val="Arial"/>
        <family val="2"/>
      </rPr>
      <t xml:space="preserve">              </t>
    </r>
  </si>
  <si>
    <r>
      <t>Gemeinde / Ort:</t>
    </r>
    <r>
      <rPr>
        <sz val="10"/>
        <rFont val="Arial"/>
        <family val="2"/>
      </rPr>
      <t xml:space="preserve"> </t>
    </r>
  </si>
  <si>
    <t>Zustand
Jahr 2010</t>
  </si>
  <si>
    <t>1)</t>
  </si>
  <si>
    <t>2)</t>
  </si>
  <si>
    <t xml:space="preserve">Genügend entwicklungsfähige Bäume in mind. 2 Ø-Klassen/ha
</t>
  </si>
  <si>
    <t xml:space="preserve">Kleinkollektive oder Rotten, allenfalls Einzelbäume
mind. 300 Bäume/ha mit BHD &gt; 24 cm
Bei Öffnungen in der Falllinie Stammabstand &lt; 20 m Liegendes Holz und hohe Stöcke: als Ergänzung zu stehenden Bäumen, falls keine Sturzgefahr
</t>
  </si>
  <si>
    <t>Kronenlänge mind. 1/2
Meistens lotrechte Stämme mit guter Verankerung, nur vereinzelt starke Hänger</t>
  </si>
  <si>
    <t>Alle 12 m (80 Stellen /ha) vor Schneegleiten/ Schneekriechen geschützte Kleinstandorte mit Mineralerde oder Laubbäumen vorhanden</t>
  </si>
  <si>
    <t>An mind. 1/3 der verjüngungsgünstigen Stellen
Fi und Vb vorhanden</t>
  </si>
  <si>
    <t>Mindestens 60 Verjüngungsansätze/ha (Ø alle 13 m)
Mischung zielgerecht</t>
  </si>
  <si>
    <t>Entwicklungsfähige Bäume in 2 Ø-Klassen/ha vorhanden</t>
  </si>
  <si>
    <t>Fi 95%
Ta 2%
BAh 2%
Bu 1%
Vb, Mb vereinzelt</t>
  </si>
  <si>
    <t>Pflanzungen, siehe Verjüngung</t>
  </si>
  <si>
    <t>3)</t>
  </si>
  <si>
    <t>a) Gepflanzte Ta, BAh, und Bu wachsen auf</t>
  </si>
  <si>
    <t>4)</t>
  </si>
  <si>
    <t>Teilweise sind Pflanzungen in Lücken &gt;40cm (a)
sonst fast kein Aufwuchs vorhanden (b)</t>
  </si>
  <si>
    <r>
      <t xml:space="preserve">    </t>
    </r>
    <r>
      <rPr>
        <b/>
        <sz val="11"/>
        <rFont val="Arial"/>
        <family val="2"/>
      </rPr>
      <t>Kontrollwerten</t>
    </r>
    <r>
      <rPr>
        <sz val="9"/>
        <rFont val="Arial"/>
        <family val="2"/>
      </rPr>
      <t xml:space="preserve">
 </t>
    </r>
    <r>
      <rPr>
        <sz val="8"/>
        <rFont val="Arial"/>
        <family val="2"/>
      </rPr>
      <t>Wird in 15 Jahren überprüft.</t>
    </r>
  </si>
  <si>
    <t xml:space="preserve"> -</t>
  </si>
  <si>
    <t>siehe Verjüngung</t>
  </si>
  <si>
    <t xml:space="preserve">An Stellen mit genügend Licht für Ansamung günstige Kleinstandorte in Entstehung (Vermoderung liegender Stämme) </t>
  </si>
  <si>
    <t xml:space="preserve">      Nächster Eingriff: 2010/2011</t>
  </si>
  <si>
    <t>Schwändeliflue, Flühli</t>
  </si>
  <si>
    <t>Kurt Kamber, Oswald Aschwanden, Silvio Covi, Brächt Wasser, Michiel Fehr</t>
  </si>
  <si>
    <r>
      <t xml:space="preserve">2. Naturgefahr + Wirksamkeit: </t>
    </r>
    <r>
      <rPr>
        <sz val="10"/>
        <rFont val="Arial"/>
        <family val="2"/>
      </rPr>
      <t>Steinschlag, Transitgebiet (Steine Durchmesser von 40-60cm); gross (stellenweise Rutsch/Murgang, Entstehungsgebiet; gross)</t>
    </r>
  </si>
  <si>
    <r>
      <t xml:space="preserve">2. Naturgefahr + Wirksamkeit: </t>
    </r>
    <r>
      <rPr>
        <sz val="10"/>
        <rFont val="Arial"/>
        <family val="2"/>
      </rPr>
      <t xml:space="preserve">Lawine, Entstehungsgebiet; gross (Murgang / Steinschlag, Entstehungsgebiet; gross ) </t>
    </r>
  </si>
  <si>
    <t>Kleinkollektive oder Rotten, allenfalls Einzelbäume
Deckungsgrad &gt; 50%
Lücke in Falllinie &lt; 40m
Falls Lückenlänge grösser als oben, Lückenbreite &lt; 15 m</t>
  </si>
  <si>
    <t>Die Flächen ausserhalb der Runsen und deren Einhängen (Teil B)  zeigt viele Zeigerpflanzen für wechselfeuchte Bedingungen, weshalb diese Bereiche als Übergang von 60* Reitgras-Fichtenwald zu 18w Tannen-Buchenwald, wechseltrockene Ausbildung betrachtet werden.</t>
  </si>
  <si>
    <t>Fi 95%
BAh / Mb vereinzelt</t>
  </si>
  <si>
    <t xml:space="preserve">Fi  60 - 100%
Vb, Mb, Bah  Samenbäume
</t>
  </si>
  <si>
    <t>Kronenlänge &gt; 2/3
wenig starke Hänger</t>
  </si>
  <si>
    <t>fast kein Anwuchs, nur sehr vereinzelt Fi, auch auf Verjüngungsgünstigen Standorten</t>
  </si>
  <si>
    <t>weitere Stämme gezielt diagonal im Hang deponieren und verankern</t>
  </si>
  <si>
    <t>weitere Stämme gezielt diagonal im Hang deponieren und verankern
punktuelle Pflanzungen</t>
  </si>
  <si>
    <t xml:space="preserve">Auf ca. 1/4 der Fläche BAh- und Fi - Aufwuchs aus Naturverjüngung und Pflanzungen vorhanden. </t>
  </si>
  <si>
    <t>20% der betroffenen Flächen mit gesichertem Aufwuchs alle 10m</t>
  </si>
  <si>
    <t>Schutzwald (Steinschlag, Lawine, Murgang)</t>
  </si>
  <si>
    <t>1400m ü. M.</t>
  </si>
  <si>
    <t>vergleiche Skizze</t>
  </si>
  <si>
    <r>
      <t>NaiS / Formular 21</t>
    </r>
    <r>
      <rPr>
        <sz val="10"/>
        <rFont val="Arial"/>
        <family val="2"/>
      </rPr>
      <t xml:space="preserve">           </t>
    </r>
  </si>
  <si>
    <t>Versuchsfläche</t>
  </si>
  <si>
    <t xml:space="preserve">Beschreibung </t>
  </si>
  <si>
    <t>Fragestellungen</t>
  </si>
  <si>
    <t>Massnahmen-/Beobachtungsprotokoll</t>
  </si>
  <si>
    <t>Beschreibung</t>
  </si>
  <si>
    <t>BearbeiterIn</t>
  </si>
  <si>
    <t>Fazit / Schlussfolgerung</t>
  </si>
  <si>
    <t>Oswald Aschwanden</t>
  </si>
  <si>
    <t>Erläuterungen Versuchsflächen/Massnahmen</t>
  </si>
  <si>
    <t xml:space="preserve">Oberster Teil nördliche Runse mit Fi-Naturverjüngung </t>
  </si>
  <si>
    <t xml:space="preserve">* Gelingt es die bestehende Fi-Verjüngung mit Dreibeinböcken zu schützen und längerfristig die Runse von oben her schmaler zu machen, d.h. die Einhänge zu bestocken?
</t>
  </si>
  <si>
    <t>Lücke mit Pflanzungen und Dreibeinböcken unterhalb Eckpunkt 2. 
Verbissschütze mangelhaft, Verjüngung stark verbissen.</t>
  </si>
  <si>
    <t>* Kann bestehende Pflanzung gerettet werden?</t>
  </si>
  <si>
    <t>Pflanzung von 20 Ta</t>
  </si>
  <si>
    <t>Verbissschutz eines grossteils der Pflanzung ausgerissen, umgeknickt, zusammengedrückt. 
Bah und Ta stark verbissen</t>
  </si>
  <si>
    <t xml:space="preserve">Vergraste Seiten-Runse </t>
  </si>
  <si>
    <t>2009/2010</t>
  </si>
  <si>
    <t>detail</t>
  </si>
  <si>
    <t>Standort</t>
  </si>
  <si>
    <t>Vegetationsaspekt in oberster Gruppe mit Dreibeinböcken</t>
  </si>
  <si>
    <t>oberste Gruppe</t>
  </si>
  <si>
    <t>zweitoberste Gruppe</t>
  </si>
  <si>
    <t>Vegetationsaspekt in zweitoberster Gruppe mit Dreibeinböcken</t>
  </si>
  <si>
    <t>Hinweis: Das ist nicht die Hauptmassnahme, aber wenn man etwas zur Förderung der  Verjüngung tut (siehe Anwuchs / wirksame Massnahmen), sollte im Bereich des Eingriffes auch auf die Kronenpflege der umliegenden Stabilitätsträger geachtet werden.</t>
  </si>
  <si>
    <t>Im Winter 201/12 wurde 1 Fi über Ogiböcke geworfen</t>
  </si>
  <si>
    <t>kak</t>
  </si>
  <si>
    <r>
      <t xml:space="preserve">Oswald Aschwanden
</t>
    </r>
    <r>
      <rPr>
        <sz val="10"/>
        <color indexed="10"/>
        <rFont val="Arial"/>
        <family val="2"/>
      </rPr>
      <t>kak</t>
    </r>
  </si>
  <si>
    <r>
      <t xml:space="preserve">2011
</t>
    </r>
    <r>
      <rPr>
        <sz val="9"/>
        <color indexed="10"/>
        <rFont val="Arial"/>
        <family val="2"/>
      </rPr>
      <t>(22.08.2012)</t>
    </r>
  </si>
  <si>
    <r>
      <t xml:space="preserve">2009/2010
2011
</t>
    </r>
    <r>
      <rPr>
        <sz val="9"/>
        <color indexed="10"/>
        <rFont val="Arial"/>
        <family val="2"/>
      </rPr>
      <t>(22.08.2012)</t>
    </r>
  </si>
  <si>
    <r>
      <t xml:space="preserve">Raubäume diagonal in Runse legen, um längerfristig günstige Kleinstandorte für Verjüngung zu schaffen.
</t>
    </r>
    <r>
      <rPr>
        <sz val="9"/>
        <color indexed="10"/>
        <rFont val="Arial"/>
        <family val="2"/>
      </rPr>
      <t>Ausgeführt.</t>
    </r>
  </si>
  <si>
    <r>
      <t xml:space="preserve">Licht geben durch schlitzförmige Öffnung in Richtung Fotostandort 3.
</t>
    </r>
    <r>
      <rPr>
        <sz val="9"/>
        <color indexed="10"/>
        <rFont val="Arial"/>
        <family val="2"/>
      </rPr>
      <t>Ausgeführt.</t>
    </r>
    <r>
      <rPr>
        <sz val="9"/>
        <rFont val="Arial"/>
        <family val="2"/>
      </rPr>
      <t xml:space="preserve">
</t>
    </r>
    <r>
      <rPr>
        <sz val="9"/>
        <color indexed="10"/>
        <rFont val="Arial"/>
        <family val="2"/>
      </rPr>
      <t>(Der Verbisschutz wurde wieder erstellt und die verlorenen Pflanzen mit Ta ergänzt)</t>
    </r>
  </si>
  <si>
    <r>
      <t xml:space="preserve">Bestehende Verjüngung neue schützen (wurde gemeinsam mit Jäger ausgeführt)
Pflanzung mit Fi ergänzen.
</t>
    </r>
    <r>
      <rPr>
        <sz val="9"/>
        <color indexed="10"/>
        <rFont val="Arial"/>
        <family val="2"/>
      </rPr>
      <t>Ausgeführt.</t>
    </r>
    <r>
      <rPr>
        <sz val="9"/>
        <rFont val="Arial"/>
        <family val="2"/>
      </rPr>
      <t xml:space="preserve">
</t>
    </r>
    <r>
      <rPr>
        <sz val="9"/>
        <color indexed="10"/>
        <rFont val="Arial"/>
        <family val="2"/>
      </rPr>
      <t>(Die Einzelschütze wurden im schreereichen Winter 2011/12 vermutlich zerdrückt)</t>
    </r>
  </si>
  <si>
    <r>
      <t xml:space="preserve">2012
</t>
    </r>
    <r>
      <rPr>
        <sz val="9"/>
        <color indexed="10"/>
        <rFont val="Arial"/>
        <family val="2"/>
      </rPr>
      <t>(22.08.2012)</t>
    </r>
  </si>
  <si>
    <r>
      <t xml:space="preserve">Oswald Aschwanden
</t>
    </r>
    <r>
      <rPr>
        <sz val="10"/>
        <color indexed="10"/>
        <rFont val="Arial"/>
        <family val="2"/>
      </rPr>
      <t>kak</t>
    </r>
  </si>
  <si>
    <r>
      <t xml:space="preserve">2011
</t>
    </r>
    <r>
      <rPr>
        <sz val="9"/>
        <color indexed="10"/>
        <rFont val="Arial"/>
        <family val="2"/>
      </rPr>
      <t>(22.08.2012)</t>
    </r>
  </si>
  <si>
    <r>
      <t xml:space="preserve">Querlegen von zwei Stämmen im mittleren Teil der Runse
</t>
    </r>
    <r>
      <rPr>
        <sz val="9"/>
        <color indexed="10"/>
        <rFont val="Arial"/>
        <family val="2"/>
      </rPr>
      <t>Massnahmen ausgeführt (Foto aufwärts ab Begehungsweg)</t>
    </r>
  </si>
  <si>
    <r>
      <t xml:space="preserve">2011
</t>
    </r>
    <r>
      <rPr>
        <sz val="9"/>
        <color indexed="10"/>
        <rFont val="Arial"/>
        <family val="2"/>
      </rPr>
      <t>(22.08.2012)</t>
    </r>
  </si>
  <si>
    <r>
      <t xml:space="preserve">
</t>
    </r>
    <r>
      <rPr>
        <sz val="9"/>
        <color indexed="10"/>
        <rFont val="Arial"/>
        <family val="2"/>
      </rPr>
      <t>(22.08.2012)</t>
    </r>
  </si>
  <si>
    <t>Fichtengruppe entwickelt sich. Keine Massnahmen zur Zeit nötig</t>
  </si>
  <si>
    <r>
      <t xml:space="preserve">Förderung der Verjüngung in der NO-Ecke der Weiserfläche. Dabei Querlegen von mind. zwei Stämmen unterhalb des Felsbandes
Ziel: Abbremsen der Steine und Ablenkung  in Richtung Runse.
</t>
    </r>
    <r>
      <rPr>
        <sz val="9"/>
        <color indexed="10"/>
        <rFont val="Arial"/>
        <family val="2"/>
      </rPr>
      <t>Wie vorgesehen wurden die Bäume gefällt und schräg eingelegt.</t>
    </r>
    <r>
      <rPr>
        <sz val="9"/>
        <rFont val="Arial"/>
        <family val="2"/>
      </rPr>
      <t xml:space="preserve">
</t>
    </r>
  </si>
  <si>
    <r>
      <t xml:space="preserve">Oswald Aschwanden
</t>
    </r>
    <r>
      <rPr>
        <sz val="10"/>
        <color indexed="10"/>
        <rFont val="Arial"/>
        <family val="2"/>
      </rPr>
      <t>kak</t>
    </r>
  </si>
  <si>
    <r>
      <t xml:space="preserve">Schutz bestehender Fi-Verjüngung mit Dreibeinböcken
-&gt; Dokumentation mit Fotos.
</t>
    </r>
    <r>
      <rPr>
        <sz val="9"/>
        <color indexed="10"/>
        <rFont val="Arial"/>
        <family val="2"/>
      </rPr>
      <t>Nicht ausgeführt. Begehung und Beurteilung 2013.</t>
    </r>
  </si>
  <si>
    <t>Zustand 1
Jahr 2010</t>
  </si>
  <si>
    <t>Vorhandene Lücken werden weder breiter noch länger (Kontrolle mit Fotos) 2)</t>
  </si>
  <si>
    <t>Bem: wegen Vegetations-konkurrenz erwarten wir keine Verjüngung. Hohe Stöcke / Moderholz noch zu jung.</t>
  </si>
  <si>
    <t>Etappenziele
Jahr 2010</t>
  </si>
  <si>
    <t>Zustand 2 
Jahr 2019</t>
  </si>
  <si>
    <t>8B</t>
  </si>
  <si>
    <t>2)
Fi  50 - 70%
Ta  10 - 30%
Bu 10%
Vb, Mb, BAh 10%</t>
  </si>
  <si>
    <t>keine Veränderung</t>
  </si>
  <si>
    <t>Ziel nicht erreicht</t>
  </si>
  <si>
    <t>Lückengrösse +- gleich. Es gab einzelne Ausfälle durch Borkenkäfer (im Bereich von FS 1 und VF 6) Die getätigten Eingriffe beeinflussen das Etappenziel nicht.</t>
  </si>
  <si>
    <t>Bearbeiter: Silvio Covi, Moritz Fischer, Frederic Wicki</t>
  </si>
  <si>
    <t>8A</t>
  </si>
  <si>
    <t>Ausbrechende Steine werden gebremst und in Richtung Runse abgeleitet.</t>
  </si>
  <si>
    <t>-</t>
  </si>
  <si>
    <t>An Stellen mit genügend Licht für Ansamung günstige Kleinstandorte in Entstehung (Vermoderung liegender Stämme)</t>
  </si>
  <si>
    <t>In und im Randbereich der Öffnungen mit mind. 1h direktem Sonnenlicht im Juni mind. 10 Stk/a gesicherter Anwuchs          (Naturverjüngung) vorhanden 6)</t>
  </si>
  <si>
    <t>Pro Are 4 stabile Bäume in Aufwuchs.</t>
  </si>
  <si>
    <t>Kann so nicht beobachtet werden.</t>
  </si>
  <si>
    <t>Silvion Covi, Moritz Fischer,
Frederic Wicki</t>
  </si>
  <si>
    <t>Auf der Fläche keine Entwicklung sichtbar, kleine Fichten (3) im Auf-</t>
  </si>
  <si>
    <t>wuchs wachsen gut, Möderstöcke in der Mitte der Fläche</t>
  </si>
  <si>
    <t>(zwischen den grösten Stöcken wie…en Aufwuchs auf</t>
  </si>
  <si>
    <t>385g</t>
  </si>
  <si>
    <t>18mm</t>
  </si>
  <si>
    <t>Rechts oben Moderholzstock von Detailaufnahme 1</t>
  </si>
  <si>
    <t>Detail I</t>
  </si>
  <si>
    <t>Kadaververjüngung auf 2 alten Stöcken</t>
  </si>
  <si>
    <t>Detail II</t>
  </si>
  <si>
    <t>315g</t>
  </si>
  <si>
    <t>70mm</t>
  </si>
  <si>
    <t>kein Bild</t>
  </si>
  <si>
    <t>Fi im Aufwuchs, entwickelt sich sehr gut. Runseneinhang wächst</t>
  </si>
  <si>
    <t>langsam auf.</t>
  </si>
  <si>
    <t>Moderholz im Runseneinhang ist abgestürzt und liegt in der Runse</t>
  </si>
  <si>
    <t>Fi. Aufwuchs entwickelt sich gut</t>
  </si>
  <si>
    <t>Detailauf.</t>
  </si>
  <si>
    <t>BAh (DSCF5393)</t>
  </si>
  <si>
    <t>Pflanzung (DSCF5395)</t>
  </si>
  <si>
    <t>Pflanzung (DSCF5396)</t>
  </si>
  <si>
    <t>40g</t>
  </si>
  <si>
    <t>Nebel auf Fläche keine Entwicklung feststellbar</t>
  </si>
  <si>
    <t>nicht aufgenommen(Felswand) keine Veränderung gegenüber 2010</t>
  </si>
  <si>
    <t>nicht aufgenommen</t>
  </si>
  <si>
    <t>Unten rechts in der Ecke kleine Fi entwickelt sich sehr gut. Links ober-</t>
  </si>
  <si>
    <t>halb weitere kleine Fi am Aufwachsen, unterhalb Ah (schlecht sichtba.)</t>
  </si>
  <si>
    <t>Oberster Ogi-Bock ist ausgerissen, zw. den Ogi-Böcken verschiedene</t>
  </si>
  <si>
    <t>Fi. Im Aufwuchs plus 1 B'Ah</t>
  </si>
  <si>
    <t>Quergefällter Stamm ist vermodert. Pflanzung wächst langsam auf.</t>
  </si>
  <si>
    <t>Bestandesbild gegenüber 2010 unverändert. Rechts aussen kleine</t>
  </si>
  <si>
    <t>Stange fehlt.</t>
  </si>
  <si>
    <t>4
(Standort nicht
genau bestimmbar)</t>
  </si>
  <si>
    <t>Stamm ist weitgehend vermodert. Fi-Aufwuchs entwickelt sich vital ob-
wohl der Kampf gegen Schnee u. Steine sehr gut sichtbar ist.</t>
  </si>
  <si>
    <t>Kleine Fi-Gruppe gut gewachsen nun aber ausgerissen.</t>
  </si>
  <si>
    <t>Tok sind nicht unterhalten.</t>
  </si>
  <si>
    <t>Runse ist sehr dynamisch, Fi im Vordergurnd von 2010 ist schon</t>
  </si>
  <si>
    <t>2015 weg (war rechts im Bild)</t>
  </si>
  <si>
    <t>Situation unverändert, Pflanzung im Hintergrund ni. mehr unterhalten</t>
  </si>
  <si>
    <t>Runse, FSt. Schwierig zu bestimmen</t>
  </si>
  <si>
    <t>Runse, Fi Gruppe könnte überleben</t>
  </si>
  <si>
    <t>Randeinwuchs gedeiht prächtig</t>
  </si>
  <si>
    <t>?</t>
  </si>
  <si>
    <t>Zusätzlich mehrere gestürzte Bäume, Bestand stabil</t>
  </si>
  <si>
    <t>Keine wesentl. Veränderung. Einige Bäume sind zusätzlich gestürzt.</t>
  </si>
  <si>
    <t>Geworfener Stamm vermodert. Hat Stein blockiert (nach 2015)</t>
  </si>
  <si>
    <t>Moderholz, sonst kaum Veränderung gegenüber 2010</t>
  </si>
  <si>
    <t>Abgestorbene Bäume sind weg. Stöcke z.T. sehr stark vermodert.</t>
  </si>
  <si>
    <t>Fläche stark vergrast. Pflanzung entwickelt sich gut. Vereinzelt Fi, Bu,</t>
  </si>
  <si>
    <t>Ta im Aufwuchs im Gras, Bestandesrand im Hintergrund:Ta,Bu,Fi</t>
  </si>
  <si>
    <t>dito 30g 18mm</t>
  </si>
  <si>
    <t>Fi Aufwuchs entwickelt sich gut, kein Einfluss v. Schneegleiten sichtbar</t>
  </si>
  <si>
    <t>Einige Käferbäume, nach 2015</t>
  </si>
  <si>
    <t>Zusatzbild</t>
  </si>
  <si>
    <t>Gepflanzter B'Ah in Tok.</t>
  </si>
  <si>
    <t>Pflanzung und Schneegleitschutz</t>
  </si>
  <si>
    <t>Pflanzung</t>
  </si>
  <si>
    <t>cos, fio, wif</t>
  </si>
  <si>
    <t>cos,  fio, wif</t>
  </si>
  <si>
    <r>
      <rPr>
        <b/>
        <sz val="10"/>
        <rFont val="Arial"/>
        <family val="2"/>
      </rPr>
      <t>Bemerkungen</t>
    </r>
    <r>
      <rPr>
        <sz val="10"/>
        <rFont val="Arial"/>
        <family val="0"/>
      </rPr>
      <t>: In den Runsen ist es sehr schwierig Anwuchs zu bekommen und den Aufwuchs durch zubringen. 10 - 20 jährige Bäume werden wieder ausgerissen. Es soll versucht werden, dass  Vers. Fläche 6 durch Vergrösserung der Öffnung gegen Süden besser Aufwachsen kann. Eine Stabilisierung der Runsen könnte allenfalls durch seitliches Einwachsen erfolgen (2-3 erfolgsversprechende Stellen vorhanden), wobei das Zentrum immer sehr stark durch Schneegleiten / Lawinenabgänge beeinträchtigt sein wird.</t>
    </r>
  </si>
  <si>
    <t>Wildeinfluss????                      Andererseits kann auf Kreten ausserhalb der WF An- und Aufwuchs von Fi. beobachtet werden.</t>
  </si>
  <si>
    <t>Wenn die restliche Pflanzung gerettet werden soll, muss ein Unterhalt geleistet werden:
Zerdrückte Schütze entfernen, Pfosten setzten, Pflanzungen ergänzen, Ogi - Böcke ergänz.</t>
  </si>
  <si>
    <t>Massnahme noch nicht zielführend
Bäume wurden hineingelget
keine Veränderung (FS 3)</t>
  </si>
  <si>
    <r>
      <t xml:space="preserve">Lückengrösse scheint zu klein.
Aufwuchs Fichte: Pflanzen sind vital, Höhenwachstum bescheiden
Für gesicherte Verjüngung fehlt Naturverjüngung
Einstrahlung und Schneebewegungen nicht beurteilbar
Restbestand nicht destabilisiert
Schneeablagerungen am Lücken-Rand: keine Verjüngung, kein neg. Einfluss sichtbar
</t>
    </r>
    <r>
      <rPr>
        <b/>
        <sz val="9"/>
        <rFont val="Arial"/>
        <family val="2"/>
      </rPr>
      <t>Schneegleiten</t>
    </r>
    <r>
      <rPr>
        <sz val="9"/>
        <rFont val="Arial"/>
        <family val="2"/>
      </rPr>
      <t xml:space="preserve">
Auswirkungen der Massnahme sehr schwierig zu beurteilen, da keine Naturverjüngung vorhanden.
</t>
    </r>
    <r>
      <rPr>
        <b/>
        <sz val="9"/>
        <rFont val="Arial"/>
        <family val="2"/>
      </rPr>
      <t>Wildverbiss:</t>
    </r>
    <r>
      <rPr>
        <sz val="9"/>
        <rFont val="Arial"/>
        <family val="2"/>
      </rPr>
      <t xml:space="preserve">
Gepflanzte Bäume: Entwickeln sich im Tok gut, einzelne wachsen heraus und sind damit dem Wildverbiss ausgesetzt.
Sämtliche Himbeeren sind verbissen, ebenso Stockausschläge Mehlbeere und z.T. auch B'Ah, die aus dem Tok herauswachsen.
Für Ansamung müsste genügend Licht vorhanden sein.</t>
    </r>
  </si>
  <si>
    <t>Fotostandort 1</t>
  </si>
  <si>
    <t>Silvio Covi, Moritz Fischer</t>
  </si>
  <si>
    <t>Verjüngungsöffnung mit Moderholz</t>
  </si>
  <si>
    <t>09.07.2019</t>
  </si>
  <si>
    <t>Nochmals beurteilen und allenfalls 2 - 3  weiter Bäume gezielt hineinfällen.
(Bodenkontakt)</t>
  </si>
  <si>
    <t>Massnahmen nur z.T. umgesetzt. Das präzise Positionieren von gefällten Bäumen ist sehr schwierig wegen Bodenunebenheiten. Bodenkontakt ist schwierig sicherzustellen.</t>
  </si>
  <si>
    <r>
      <t xml:space="preserve">1. Standortstyp: </t>
    </r>
    <r>
      <rPr>
        <sz val="10"/>
        <rFont val="Arial"/>
        <family val="2"/>
      </rPr>
      <t xml:space="preserve">60* Reitgras-Fichtenwald (zieht sich in </t>
    </r>
    <r>
      <rPr>
        <b/>
        <sz val="10"/>
        <color indexed="10"/>
        <rFont val="Arial"/>
        <family val="2"/>
      </rPr>
      <t>Runsen und deren Einhängen</t>
    </r>
    <r>
      <rPr>
        <sz val="10"/>
        <rFont val="Arial"/>
        <family val="2"/>
      </rPr>
      <t xml:space="preserve"> bis in unterste Bereiche der Weiserfläche)</t>
    </r>
  </si>
  <si>
    <r>
      <rPr>
        <b/>
        <vertAlign val="superscript"/>
        <sz val="10"/>
        <color indexed="10"/>
        <rFont val="Arial"/>
        <family val="2"/>
      </rPr>
      <t>2)</t>
    </r>
    <r>
      <rPr>
        <sz val="8"/>
        <rFont val="Arial"/>
        <family val="2"/>
      </rPr>
      <t xml:space="preserve">
Fi  50 - 70%
Ta  10 - 30%
Bu 10%
Vb, Mb, BAh 10%</t>
    </r>
  </si>
  <si>
    <r>
      <t xml:space="preserve">Kronen einzelner Stabilitätsträger fördern </t>
    </r>
    <r>
      <rPr>
        <b/>
        <vertAlign val="superscript"/>
        <sz val="10"/>
        <color indexed="10"/>
        <rFont val="Arial"/>
        <family val="2"/>
      </rPr>
      <t>5)</t>
    </r>
    <r>
      <rPr>
        <b/>
        <sz val="10"/>
        <color indexed="10"/>
        <rFont val="Arial"/>
        <family val="2"/>
      </rPr>
      <t xml:space="preserve"> </t>
    </r>
    <r>
      <rPr>
        <sz val="8"/>
        <rFont val="Arial"/>
        <family val="2"/>
      </rPr>
      <t xml:space="preserve">
(im Rahmen der Einleitung der Verjüngung)</t>
    </r>
  </si>
  <si>
    <r>
      <t xml:space="preserve">Versuchsfläche 3: Förderung der Pflanzung  durch schlitzförmige Öffnung in Richtung Fotostandort 3. </t>
    </r>
    <r>
      <rPr>
        <b/>
        <vertAlign val="superscript"/>
        <sz val="10"/>
        <color indexed="10"/>
        <rFont val="Arial"/>
        <family val="2"/>
      </rPr>
      <t>7)</t>
    </r>
    <r>
      <rPr>
        <sz val="8"/>
        <rFont val="Arial"/>
        <family val="2"/>
      </rPr>
      <t xml:space="preserve">
Übrige Flächen: Pflanzungen kontrollieren, eventuell Schütze erneuern. </t>
    </r>
  </si>
  <si>
    <r>
      <t xml:space="preserve">In und im Randbereicht der Öffnungen mit mind. 1h direktem Sonnenlicht im Juni mind. 10 Stk/a gesicherter Anwuchs (Naturverjüngung) vorhanden. </t>
    </r>
    <r>
      <rPr>
        <b/>
        <vertAlign val="superscript"/>
        <sz val="10"/>
        <color indexed="10"/>
        <rFont val="Arial"/>
        <family val="2"/>
      </rPr>
      <t>6)</t>
    </r>
    <r>
      <rPr>
        <sz val="8"/>
        <rFont val="Arial"/>
        <family val="2"/>
      </rPr>
      <t xml:space="preserve">
</t>
    </r>
  </si>
  <si>
    <r>
      <t>08 B</t>
    </r>
    <r>
      <rPr>
        <b/>
        <vertAlign val="superscript"/>
        <sz val="10"/>
        <color indexed="10"/>
        <rFont val="Arial"/>
        <family val="2"/>
      </rPr>
      <t>1)</t>
    </r>
  </si>
  <si>
    <r>
      <t>08 A</t>
    </r>
    <r>
      <rPr>
        <b/>
        <vertAlign val="superscript"/>
        <sz val="10"/>
        <color indexed="10"/>
        <rFont val="Arial"/>
        <family val="2"/>
      </rPr>
      <t>1)</t>
    </r>
  </si>
  <si>
    <r>
      <t xml:space="preserve">Vorhandene Lücken werden weder breiter noch länger (Kontrolle mit Fotos) </t>
    </r>
    <r>
      <rPr>
        <b/>
        <vertAlign val="superscript"/>
        <sz val="10"/>
        <color indexed="10"/>
        <rFont val="Arial"/>
        <family val="2"/>
      </rPr>
      <t>2)</t>
    </r>
  </si>
  <si>
    <r>
      <t xml:space="preserve">Gemäss Beschreibung zur WF 08 </t>
    </r>
    <r>
      <rPr>
        <b/>
        <sz val="10"/>
        <color indexed="10"/>
        <rFont val="Arial"/>
        <family val="2"/>
      </rPr>
      <t xml:space="preserve">bezieht sich die Teilfläche 8A eigentlich auf die Runsen und ihre Einhänge. </t>
    </r>
    <r>
      <rPr>
        <sz val="10"/>
        <color indexed="10"/>
        <rFont val="Arial"/>
        <family val="2"/>
      </rPr>
      <t xml:space="preserve">Die Beurteilung 2010 wurde nicht in allen Punkten konsequent auf diese Runsen ausgerichtet, es sind auch Elemente der Teilfläche 8B eingeflossen, weil zu den Runsen auch ein Teil der Einhänge gehört. Es bestand nie die Absicht, die Runsen mit Ogi-Böcken zu versehen und / oder zu pflanzen. Einzige Massnahme: Querfällen von Bäumen und Einwuchs von der Seite. </t>
    </r>
  </si>
  <si>
    <t xml:space="preserve">Lückengrösse für Nat. Verjüngung vermutlich zu klein. Zu wenig Licht und Wärme.
</t>
  </si>
  <si>
    <t>grossmehrheitlich Situation 2010, die Randbäume der Runsen scheinen grösstenteils stabil.</t>
  </si>
  <si>
    <t>Vers. Fläche 4 (Runse zw. F2 und F5) nochmals genau beurteilen.</t>
  </si>
  <si>
    <t>Wurde entlang der grossen Runsen (F2 und F4) nicht ausgeführt weil man die stabilen Ränder nicht destabilisieren wollte. Nur in Runse zw. F2 und F5: Problem: Bodenkontakt der gefällten Bäume sicherstellen!</t>
  </si>
  <si>
    <t>Mit Ausnahme von Vers. Fläche 1 Problem vermutlich primär wegen Lichtmangel und weniger wegen Veg.Konkurrenz.                  Moderholz ist zwingend für Fi Verj. MH immer noch zu jung, Fi vereinzelt nur auf sehr alten Stöcken!</t>
  </si>
  <si>
    <t>Öffnungsgrösse Vers. Fläche 2, 3, 5, evt. auch bei F 1  zu klein.</t>
  </si>
  <si>
    <t>Nur Aufwuchs, der 2010 vorhanden war. In den Runsen wird Aufwuchs ausgerissen, am Rand der Runsen gute Entwicklung
Aufwuchs nur auf Moderstöcken, z.T. bereits 2010 vorhanden</t>
  </si>
  <si>
    <t>Die Hoffnung, dass gepflanzte Ta, B'Ah und Bu aufwachsen (3) Form 2 Rück) war optimistisch. Entwicklung v.a. auf TF 1 gut, ansonsten vermutlich eher zu wenig Licht und Wärme.</t>
  </si>
  <si>
    <t>Die Veg. Konkurrenz stellt ver- mutlich nicht ein grosses Problem dar. Es herrscht eher Lichtmangel. Die Vermoderung ist zu wenig weit fortgeschritten. Fi. Verj. Ist zwingend auf Moderholz ange- wiesen. Alte Stöcke sind diesbezüglich weiter, v.a. auch am Fuss</t>
  </si>
  <si>
    <t>Viel Moderholz ist noch zu jung. Fehlende Verj. im Seitenlicht.        → Wie gross ist der Einfluss des Wildes ??? Sehr schwierig abzuschätzen.</t>
  </si>
  <si>
    <t>Unerklärlich, warum in den Rand- bereichen der Öffnungen keine Ansamung / Anwuchs zu beobachten ist.</t>
  </si>
  <si>
    <t>Es gibt Aufwuchs, aber zu wenig Pflanzungen entwickeln sich in diese Richtung. Beurteilung noch zu früh. Wild?</t>
  </si>
  <si>
    <t>Dito!                                            Gepflanzte Pflanzen entwickeln sich gut und wachsen nun aus dem Schutz heraus. Wildeinfluss bei hohem Schnee?</t>
  </si>
  <si>
    <t xml:space="preserve">Auf der Fläche keine Entwicklung ausser 2 Fi im Aufwuchs und 3 Moderholzstöcke mit Fi Anwuchs.
Frage: genügt diese Massnahme für mehr Licht oder müssen mehr Bäume gefällt werden? 
→ zwingend Sonnenkompass!!
Fragen:
Verjüngung / Ansamung / Wildverbiss
Verjüngung sehr spärlich. Fi auf Moderholz - Stöcken lässt sich beobachten
Ansamung ohne Moderholz praktisch nicht festgestellt
Lückengrösse:
scheint generell ein limitierender Faktor zu sein! (Vergl. Wachstum Fi - Anwuchs auf Moderholz)
Fi - Anwuchs wird praktisch ausschliesslich im Zusammenhang mit Moder- Stöcken beobachtet. Restliches Holz ist noch zu wenig vermodert oder hat zu wenig Licht / Wärme. </t>
  </si>
  <si>
    <r>
      <t xml:space="preserve">Bemerkungen: WF08 ist sehr komplex und es gibt viele Unsicherheiten. Die Entwicklung verläuft in diesem Bereich der Schwändeliflue sehr langsam. Hauruckübungen sind nicht angezeigt. Hingegen sind kleinere Massnahmen notwendig. Sie sind mit der erforderlichen Sorgfalt auszuführen. Dadurch dass das Holz liegen bleiben </t>
    </r>
    <r>
      <rPr>
        <b/>
        <sz val="10"/>
        <rFont val="Arial"/>
        <family val="2"/>
      </rPr>
      <t>muss</t>
    </r>
    <r>
      <rPr>
        <sz val="10"/>
        <rFont val="Arial"/>
        <family val="2"/>
      </rPr>
      <t xml:space="preserve">, können die Eingriffe auch dosiert und etappiert gemacht werden. </t>
    </r>
    <r>
      <rPr>
        <b/>
        <sz val="10"/>
        <rFont val="Arial"/>
        <family val="2"/>
      </rPr>
      <t>Eine jährliche Kontrolle auf der Fläche ist zwingend, ebenso Unterhaltsmassnahmen an den Pflanzungen und Verbauungen!</t>
    </r>
  </si>
  <si>
    <t>Massnahme: Zuwarten, Entwicklung beobachten.
Vergrösserung der Fläche frühestens in 5 Jahren, im Südwesten 3 grössere stabile Fichten fällen. Bdeurteilung mit Sonnenkompass.
Lücke moderat vergrössern, Sonnenkompass zwingend!
Zu entfernende Bäume so fällen, dass sie dereinst als Moderholz dienen können!</t>
  </si>
  <si>
    <t>Lückengrösse: Genügt das Licht für die Ansamung und den Aufwuchs von Naturverjüngung? Ist genügend Moderholz vorhanden?</t>
  </si>
  <si>
    <t>1 (Referenz: FS 6)</t>
  </si>
  <si>
    <r>
      <t xml:space="preserve">Lückengrösse: Lücke vergrösserte sich nach 2015 wegen Käferbefall (6 Fichten)
Lückengrösse jetzt sicher genügend.
</t>
    </r>
    <r>
      <rPr>
        <b/>
        <sz val="9"/>
        <rFont val="Arial"/>
        <family val="2"/>
      </rPr>
      <t>Anforderungsprofil ist überschritten</t>
    </r>
    <r>
      <rPr>
        <sz val="9"/>
        <rFont val="Arial"/>
        <family val="2"/>
      </rPr>
      <t>(&gt;20m Hangfalllinie, 35-40 m)
Am oberen Rand noch Käferbäume stehend (4-5)
Tockenheit: scheint unproblematisch, allenfalls an der NW- Ecke unterh. Ta und Bu
Innerhalb der Fläche nur einzelne Aufwüchse Fi, Ta, Bu.
Für eine schlüssige Aussage ist es vermutlich noch zu früh.
Anzeichen von Wildeinfluss: Holunder, Himbeere
Was geschieht mit den aus den Tok herauswachsenden gepflanzten Bäumen (Wild bei hoher Schneelage?)?
Schneegleiten: keine neg. Anzeichen. Fi - Aufwuchs oberhalb Pflanzung entwickelt sich gut.
Liegende Bäume noch zu jung für Moderholz.</t>
    </r>
  </si>
  <si>
    <t>Keine weiteren Massnahmen
Weiter beobachten
Pflanzungen und Verbauungen unterhalten!</t>
  </si>
  <si>
    <r>
      <t>Gezielte Entnahme weniger einzelner Bäume damit mehr Licht und Wärme auf die Fläche gebracht wird (</t>
    </r>
    <r>
      <rPr>
        <b/>
        <sz val="9"/>
        <rFont val="Arial"/>
        <family val="2"/>
      </rPr>
      <t xml:space="preserve">Sonnenkompass).
</t>
    </r>
    <r>
      <rPr>
        <sz val="9"/>
        <rFont val="Arial"/>
        <family val="2"/>
      </rPr>
      <t xml:space="preserve">Holz gezielt liegen lassen mit Bodenkontakt.
</t>
    </r>
    <r>
      <rPr>
        <b/>
        <sz val="9"/>
        <rFont val="Arial"/>
        <family val="2"/>
      </rPr>
      <t xml:space="preserve">Moderater Eingriff!
</t>
    </r>
    <r>
      <rPr>
        <sz val="9"/>
        <rFont val="Arial"/>
        <family val="2"/>
      </rPr>
      <t>Kann jederzeit erweitert werden!</t>
    </r>
  </si>
  <si>
    <r>
      <rPr>
        <b/>
        <sz val="9"/>
        <rFont val="Arial"/>
        <family val="2"/>
      </rPr>
      <t xml:space="preserve">Dringender </t>
    </r>
    <r>
      <rPr>
        <sz val="9"/>
        <rFont val="Arial"/>
        <family val="2"/>
      </rPr>
      <t>Unterhalt der Schütze</t>
    </r>
  </si>
  <si>
    <t>Runse nicht beurteilt, Bilder vom 22.08.2012 zeigen verschiedene Raubäume, die hineingefällt wurden. Bodenkontakt der gefällten Bäume sehr schwierig zu bewerkstelligen, weil die Bäume auch gesichert werden müssen.</t>
  </si>
  <si>
    <t>Beobachten
Besonnung mit Sonnenkompass messen</t>
  </si>
  <si>
    <t>Massnahme prüfen mit gezielter Entfernung von Bäumen südlich von VF 6. Holz liegen lassen, Bodenkontakt sicherstellen.
Vorsicht: Starten mit moderatem Eingriff!</t>
  </si>
  <si>
    <r>
      <t xml:space="preserve">Situation 2019 sehr ähnlich wie 2010. Wachstum ist sehr gering
Diskussion </t>
    </r>
    <r>
      <rPr>
        <b/>
        <sz val="9"/>
        <rFont val="Arial"/>
        <family val="2"/>
      </rPr>
      <t>Lichtmangel</t>
    </r>
    <r>
      <rPr>
        <sz val="9"/>
        <rFont val="Arial"/>
        <family val="2"/>
      </rPr>
      <t>? Würde es etwas bringen Südseitig ein paar Bäume zu entfernen
und mehr Licht und Wärme auf den Fi - Aufwuchs zu bringen? Massnahme ist zu prüfen.
Was sicher ist: Die Runse muss von oben gesichert werden, wenn ein Aufwuchs Erfolg haben soll. Vergleiche FS 4; Fi wachsen auf und werden mit Steinen eingedeckt oder durch die gleitende  Schneedecke oder Lawinen ausgerissen.</t>
    </r>
  </si>
</sst>
</file>

<file path=xl/styles.xml><?xml version="1.0" encoding="utf-8"?>
<styleSheet xmlns="http://schemas.openxmlformats.org/spreadsheetml/2006/main">
  <numFmts count="3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807]dddd\,\ d\.\ mmmm\ yyyy"/>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
    <numFmt numFmtId="186" formatCode="g"/>
    <numFmt numFmtId="187" formatCode="##0\ &quot;g&quot;"/>
    <numFmt numFmtId="188" formatCode="##0&quot;g&quot;"/>
    <numFmt numFmtId="189" formatCode="##0&quot;mm&quot;"/>
    <numFmt numFmtId="190" formatCode="&quot;Ja&quot;;&quot;Ja&quot;;&quot;Nein&quot;"/>
    <numFmt numFmtId="191" formatCode="&quot;Wahr&quot;;&quot;Wahr&quot;;&quot;Falsch&quot;"/>
    <numFmt numFmtId="192" formatCode="&quot;Ein&quot;;&quot;Ein&quot;;&quot;Aus&quot;"/>
    <numFmt numFmtId="193" formatCode="[$€-2]\ #,##0.00_);[Red]\([$€-2]\ #,##0.00\)"/>
  </numFmts>
  <fonts count="70">
    <font>
      <sz val="10"/>
      <name val="Arial"/>
      <family val="0"/>
    </font>
    <font>
      <b/>
      <sz val="9"/>
      <name val="Arial"/>
      <family val="2"/>
    </font>
    <font>
      <b/>
      <sz val="11"/>
      <name val="Arial"/>
      <family val="2"/>
    </font>
    <font>
      <sz val="9"/>
      <name val="Arial"/>
      <family val="2"/>
    </font>
    <font>
      <sz val="8"/>
      <name val="Arial"/>
      <family val="2"/>
    </font>
    <font>
      <sz val="11"/>
      <name val="Arial"/>
      <family val="2"/>
    </font>
    <font>
      <sz val="8"/>
      <name val="Symbol"/>
      <family val="1"/>
    </font>
    <font>
      <b/>
      <sz val="8"/>
      <name val="Arial"/>
      <family val="2"/>
    </font>
    <font>
      <sz val="6"/>
      <name val="Arial"/>
      <family val="2"/>
    </font>
    <font>
      <b/>
      <sz val="10"/>
      <name val="Palatino Linotype"/>
      <family val="1"/>
    </font>
    <font>
      <b/>
      <sz val="10"/>
      <name val="Arial"/>
      <family val="2"/>
    </font>
    <font>
      <sz val="9.2"/>
      <name val="Arial"/>
      <family val="2"/>
    </font>
    <font>
      <sz val="9.5"/>
      <name val="Arial"/>
      <family val="2"/>
    </font>
    <font>
      <sz val="8"/>
      <name val="Tahoma"/>
      <family val="2"/>
    </font>
    <font>
      <u val="single"/>
      <sz val="10"/>
      <color indexed="12"/>
      <name val="Arial"/>
      <family val="2"/>
    </font>
    <font>
      <u val="single"/>
      <sz val="10"/>
      <color indexed="36"/>
      <name val="Arial"/>
      <family val="2"/>
    </font>
    <font>
      <sz val="9"/>
      <color indexed="10"/>
      <name val="Arial"/>
      <family val="2"/>
    </font>
    <font>
      <sz val="10"/>
      <color indexed="10"/>
      <name val="Arial"/>
      <family val="2"/>
    </font>
    <font>
      <vertAlign val="superscript"/>
      <sz val="8"/>
      <name val="Arial"/>
      <family val="2"/>
    </font>
    <font>
      <vertAlign val="superscript"/>
      <sz val="10"/>
      <name val="Arial"/>
      <family val="2"/>
    </font>
    <font>
      <sz val="7"/>
      <name val="Arial"/>
      <family val="2"/>
    </font>
    <font>
      <u val="single"/>
      <sz val="8"/>
      <name val="Arial"/>
      <family val="2"/>
    </font>
    <font>
      <i/>
      <sz val="8"/>
      <name val="Arial"/>
      <family val="2"/>
    </font>
    <font>
      <b/>
      <sz val="10"/>
      <color indexed="10"/>
      <name val="Arial"/>
      <family val="2"/>
    </font>
    <font>
      <b/>
      <vertAlign val="superscript"/>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8"/>
      <name val="Arial"/>
      <family val="2"/>
    </font>
    <font>
      <b/>
      <sz val="9"/>
      <color indexed="8"/>
      <name val="Arial"/>
      <family val="2"/>
    </font>
    <font>
      <b/>
      <sz val="8"/>
      <color indexed="8"/>
      <name val="Arial"/>
      <family val="2"/>
    </font>
    <font>
      <b/>
      <sz val="8"/>
      <color indexed="14"/>
      <name val="Arial"/>
      <family val="2"/>
    </font>
    <font>
      <b/>
      <sz val="10"/>
      <color indexed="17"/>
      <name val="Arial"/>
      <family val="2"/>
    </font>
    <font>
      <sz val="10"/>
      <color indexed="8"/>
      <name val="Arial"/>
      <family val="2"/>
    </font>
    <font>
      <sz val="6"/>
      <color indexed="8"/>
      <name val="Arial"/>
      <family val="2"/>
    </font>
    <font>
      <sz val="8"/>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sz val="10"/>
      <color rgb="FFFF0000"/>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Horizontal"/>
    </fill>
    <fill>
      <patternFill patternType="lightVertical"/>
    </fill>
  </fills>
  <borders count="9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style="medium"/>
      <right style="thin"/>
      <top style="thin"/>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style="medium"/>
    </border>
    <border>
      <left style="thin"/>
      <right style="thin"/>
      <top style="hair"/>
      <bottom style="hair"/>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medium"/>
      <top style="thin"/>
      <bottom style="medium"/>
    </border>
    <border>
      <left style="thin"/>
      <right>
        <color indexed="63"/>
      </right>
      <top style="thin"/>
      <bottom style="thin"/>
    </border>
    <border>
      <left style="medium"/>
      <right>
        <color indexed="63"/>
      </right>
      <top style="thin"/>
      <bottom style="medium"/>
    </border>
    <border>
      <left style="medium"/>
      <right style="medium"/>
      <top style="medium"/>
      <bottom style="medium"/>
    </border>
    <border>
      <left style="medium"/>
      <right style="medium"/>
      <top>
        <color indexed="63"/>
      </top>
      <bottom style="hair"/>
    </border>
    <border>
      <left>
        <color indexed="63"/>
      </left>
      <right style="medium"/>
      <top>
        <color indexed="63"/>
      </top>
      <bottom style="medium"/>
    </border>
    <border>
      <left style="medium"/>
      <right style="medium"/>
      <top style="hair"/>
      <bottom style="hair"/>
    </border>
    <border>
      <left style="medium"/>
      <right style="medium"/>
      <top style="hair"/>
      <bottom style="medium"/>
    </border>
    <border>
      <left>
        <color indexed="63"/>
      </left>
      <right style="medium"/>
      <top style="hair"/>
      <bottom style="hair"/>
    </border>
    <border>
      <left>
        <color indexed="63"/>
      </left>
      <right style="medium"/>
      <top style="hair"/>
      <bottom style="medium"/>
    </border>
    <border>
      <left>
        <color indexed="63"/>
      </left>
      <right style="medium"/>
      <top>
        <color indexed="63"/>
      </top>
      <bottom style="hair"/>
    </border>
    <border>
      <left style="medium"/>
      <right>
        <color indexed="63"/>
      </right>
      <top style="hair"/>
      <bottom style="hair"/>
    </border>
    <border>
      <left>
        <color indexed="63"/>
      </left>
      <right>
        <color indexed="63"/>
      </right>
      <top style="hair"/>
      <bottom style="hair"/>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medium"/>
      <right style="medium"/>
      <top>
        <color indexed="63"/>
      </top>
      <bottom style="thin"/>
    </border>
    <border>
      <left>
        <color indexed="63"/>
      </left>
      <right>
        <color indexed="63"/>
      </right>
      <top style="medium"/>
      <bottom style="hair"/>
    </border>
    <border>
      <left style="thin"/>
      <right>
        <color indexed="63"/>
      </right>
      <top style="medium"/>
      <bottom style="hair"/>
    </border>
    <border>
      <left style="thin"/>
      <right style="thin"/>
      <top style="medium"/>
      <bottom style="hair"/>
    </border>
    <border>
      <left style="thin"/>
      <right style="medium"/>
      <top style="medium"/>
      <bottom style="hair"/>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medium"/>
      <bottom style="hair"/>
    </border>
    <border>
      <left style="medium"/>
      <right>
        <color indexed="63"/>
      </right>
      <top style="hair"/>
      <bottom style="medium"/>
    </border>
    <border>
      <left>
        <color indexed="63"/>
      </left>
      <right>
        <color indexed="63"/>
      </right>
      <top style="hair"/>
      <bottom style="medium"/>
    </border>
    <border>
      <left style="medium"/>
      <right style="thin"/>
      <top style="hair"/>
      <bottom style="hair"/>
    </border>
    <border>
      <left style="thin"/>
      <right>
        <color indexed="63"/>
      </right>
      <top style="hair"/>
      <bottom style="hair"/>
    </border>
    <border>
      <left style="thin"/>
      <right style="thin"/>
      <top style="hair"/>
      <bottom/>
    </border>
    <border>
      <left/>
      <right style="medium"/>
      <top style="hair"/>
      <bottom/>
    </border>
    <border>
      <left style="thin"/>
      <right style="thin"/>
      <top/>
      <bottom style="hair"/>
    </border>
    <border>
      <left>
        <color indexed="63"/>
      </left>
      <right style="thin"/>
      <top style="hair"/>
      <bottom style="hair"/>
    </border>
    <border>
      <left style="thin"/>
      <right style="thin"/>
      <top>
        <color indexed="63"/>
      </top>
      <bottom style="medium"/>
    </border>
    <border>
      <left style="thin"/>
      <right>
        <color indexed="63"/>
      </right>
      <top>
        <color indexed="63"/>
      </top>
      <bottom style="medium"/>
    </border>
    <border>
      <left style="thin"/>
      <right>
        <color indexed="63"/>
      </right>
      <top style="hair"/>
      <bottom style="medium"/>
    </border>
    <border>
      <left>
        <color indexed="63"/>
      </left>
      <right style="medium"/>
      <top style="thin"/>
      <bottom style="hair"/>
    </border>
    <border>
      <left style="thin"/>
      <right>
        <color indexed="63"/>
      </right>
      <top style="hair"/>
      <bottom style="thin"/>
    </border>
    <border>
      <left>
        <color indexed="63"/>
      </left>
      <right style="medium"/>
      <top style="hair"/>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style="medium"/>
      <top style="medium"/>
      <bottom style="hair"/>
    </border>
    <border>
      <left>
        <color indexed="63"/>
      </left>
      <right style="thin"/>
      <top style="hair"/>
      <bottom style="medium"/>
    </border>
    <border>
      <left style="thin"/>
      <right>
        <color indexed="63"/>
      </right>
      <top>
        <color indexed="63"/>
      </top>
      <bottom style="thin"/>
    </border>
    <border>
      <left>
        <color indexed="63"/>
      </left>
      <right style="thin"/>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542">
    <xf numFmtId="0" fontId="0" fillId="0" borderId="0" xfId="0" applyAlignment="1">
      <alignment/>
    </xf>
    <xf numFmtId="0" fontId="2" fillId="0" borderId="10" xfId="0" applyFont="1" applyBorder="1" applyAlignment="1">
      <alignment/>
    </xf>
    <xf numFmtId="0" fontId="3" fillId="0" borderId="0" xfId="0" applyFont="1" applyBorder="1" applyAlignment="1">
      <alignment/>
    </xf>
    <xf numFmtId="0" fontId="0" fillId="0" borderId="0" xfId="0" applyAlignment="1">
      <alignment/>
    </xf>
    <xf numFmtId="0" fontId="3" fillId="0" borderId="11" xfId="0" applyFont="1" applyBorder="1" applyAlignment="1">
      <alignment vertical="center"/>
    </xf>
    <xf numFmtId="0" fontId="3" fillId="0" borderId="12" xfId="0" applyFont="1" applyBorder="1" applyAlignment="1">
      <alignment vertical="center"/>
    </xf>
    <xf numFmtId="14" fontId="3" fillId="0" borderId="0" xfId="0" applyNumberFormat="1" applyFont="1" applyAlignment="1">
      <alignment vertical="center"/>
    </xf>
    <xf numFmtId="0" fontId="3" fillId="0" borderId="0" xfId="0" applyFont="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0" fillId="0" borderId="0" xfId="0" applyAlignment="1" applyProtection="1">
      <alignment/>
      <protection/>
    </xf>
    <xf numFmtId="0" fontId="3" fillId="0" borderId="11"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2" xfId="0" applyFont="1" applyBorder="1" applyAlignment="1" applyProtection="1">
      <alignment horizontal="left" vertical="center"/>
      <protection/>
    </xf>
    <xf numFmtId="0" fontId="4" fillId="0" borderId="16"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15"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2" fillId="0" borderId="13"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10" fillId="0" borderId="18" xfId="0" applyFont="1" applyBorder="1" applyAlignment="1" applyProtection="1">
      <alignment horizontal="center" vertical="center" textRotation="90"/>
      <protection/>
    </xf>
    <xf numFmtId="0" fontId="11" fillId="0" borderId="0"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right" vertical="center"/>
      <protection/>
    </xf>
    <xf numFmtId="0" fontId="2" fillId="0" borderId="15" xfId="0" applyFont="1" applyBorder="1" applyAlignment="1" applyProtection="1">
      <alignment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4" fontId="0" fillId="0" borderId="19" xfId="0" applyNumberFormat="1" applyFont="1" applyBorder="1" applyAlignment="1" applyProtection="1">
      <alignment horizontal="center" vertical="center"/>
      <protection/>
    </xf>
    <xf numFmtId="4" fontId="0" fillId="0" borderId="19" xfId="0" applyNumberFormat="1" applyFont="1" applyBorder="1" applyAlignment="1" applyProtection="1">
      <alignment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0" xfId="0" applyFont="1" applyBorder="1" applyAlignment="1" applyProtection="1">
      <alignment vertical="center"/>
      <protection/>
    </xf>
    <xf numFmtId="0" fontId="5" fillId="0" borderId="20" xfId="0" applyFont="1" applyBorder="1" applyAlignment="1" applyProtection="1">
      <alignment vertical="center"/>
      <protection/>
    </xf>
    <xf numFmtId="0" fontId="2" fillId="0" borderId="22" xfId="0" applyFont="1" applyBorder="1" applyAlignment="1" applyProtection="1">
      <alignment horizontal="left" vertical="center"/>
      <protection/>
    </xf>
    <xf numFmtId="0" fontId="2" fillId="0" borderId="24" xfId="0" applyFont="1" applyBorder="1" applyAlignment="1" applyProtection="1">
      <alignment vertical="center"/>
      <protection/>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right"/>
      <protection/>
    </xf>
    <xf numFmtId="0" fontId="4" fillId="0" borderId="0" xfId="0" applyFont="1" applyBorder="1" applyAlignment="1" applyProtection="1">
      <alignment horizontal="right"/>
      <protection/>
    </xf>
    <xf numFmtId="0" fontId="2" fillId="0" borderId="10" xfId="0" applyFont="1" applyBorder="1" applyAlignment="1">
      <alignment/>
    </xf>
    <xf numFmtId="0" fontId="2" fillId="0" borderId="13" xfId="0" applyFont="1" applyBorder="1" applyAlignment="1">
      <alignment vertical="center"/>
    </xf>
    <xf numFmtId="0" fontId="4" fillId="0" borderId="25" xfId="0" applyFont="1" applyBorder="1" applyAlignment="1">
      <alignment horizontal="center" wrapText="1"/>
    </xf>
    <xf numFmtId="0" fontId="4" fillId="0" borderId="2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left" vertical="center"/>
    </xf>
    <xf numFmtId="0" fontId="4" fillId="0" borderId="26" xfId="0" applyFont="1" applyBorder="1" applyAlignment="1">
      <alignment horizontal="center" wrapText="1"/>
    </xf>
    <xf numFmtId="0" fontId="10" fillId="0" borderId="27" xfId="0" applyFont="1" applyBorder="1" applyAlignment="1">
      <alignment/>
    </xf>
    <xf numFmtId="0" fontId="4" fillId="0" borderId="26" xfId="0" applyFont="1" applyBorder="1" applyAlignment="1">
      <alignment/>
    </xf>
    <xf numFmtId="0" fontId="4" fillId="0" borderId="26" xfId="0" applyFont="1" applyBorder="1" applyAlignment="1">
      <alignment vertical="top"/>
    </xf>
    <xf numFmtId="0" fontId="4" fillId="0" borderId="26" xfId="0" applyFont="1" applyBorder="1" applyAlignment="1">
      <alignment/>
    </xf>
    <xf numFmtId="0" fontId="7" fillId="0" borderId="26" xfId="0" applyFont="1" applyBorder="1" applyAlignment="1">
      <alignment horizontal="left" vertical="center"/>
    </xf>
    <xf numFmtId="0" fontId="0" fillId="0" borderId="28" xfId="0" applyFont="1" applyBorder="1" applyAlignment="1" applyProtection="1">
      <alignment vertical="center"/>
      <protection/>
    </xf>
    <xf numFmtId="0" fontId="0" fillId="0" borderId="29" xfId="0" applyFont="1" applyBorder="1" applyAlignment="1" applyProtection="1">
      <alignment vertical="center"/>
      <protection/>
    </xf>
    <xf numFmtId="0" fontId="6" fillId="0" borderId="18" xfId="0" applyFont="1" applyBorder="1" applyAlignment="1" applyProtection="1">
      <alignment horizontal="left" vertical="center"/>
      <protection/>
    </xf>
    <xf numFmtId="0" fontId="1" fillId="0" borderId="26" xfId="0" applyFont="1" applyBorder="1" applyAlignment="1">
      <alignment/>
    </xf>
    <xf numFmtId="0" fontId="0" fillId="0" borderId="26" xfId="0" applyFont="1" applyBorder="1" applyAlignment="1">
      <alignment/>
    </xf>
    <xf numFmtId="0" fontId="0" fillId="0" borderId="27" xfId="0" applyFont="1" applyBorder="1" applyAlignment="1">
      <alignment/>
    </xf>
    <xf numFmtId="0" fontId="2" fillId="0" borderId="27" xfId="0" applyFont="1" applyBorder="1" applyAlignment="1">
      <alignment vertical="center"/>
    </xf>
    <xf numFmtId="0" fontId="4" fillId="0" borderId="18" xfId="0" applyFont="1" applyBorder="1" applyAlignment="1">
      <alignment horizontal="center" wrapText="1"/>
    </xf>
    <xf numFmtId="0" fontId="4" fillId="0" borderId="0" xfId="0" applyFont="1" applyBorder="1" applyAlignment="1">
      <alignment horizontal="center" wrapText="1"/>
    </xf>
    <xf numFmtId="0" fontId="4" fillId="0" borderId="30" xfId="0" applyFont="1" applyBorder="1" applyAlignment="1">
      <alignment horizontal="center" wrapText="1"/>
    </xf>
    <xf numFmtId="0" fontId="4" fillId="0" borderId="26" xfId="0" applyFont="1" applyBorder="1" applyAlignment="1">
      <alignment horizontal="left" vertical="center" textRotation="90" wrapText="1"/>
    </xf>
    <xf numFmtId="0" fontId="4" fillId="0" borderId="14" xfId="0" applyFont="1" applyBorder="1" applyAlignment="1">
      <alignment horizontal="right"/>
    </xf>
    <xf numFmtId="0" fontId="4" fillId="0" borderId="14" xfId="0" applyFont="1" applyBorder="1" applyAlignment="1">
      <alignment horizontal="left" vertical="center"/>
    </xf>
    <xf numFmtId="0" fontId="2" fillId="0" borderId="21" xfId="0" applyFont="1" applyBorder="1" applyAlignment="1">
      <alignment vertical="center"/>
    </xf>
    <xf numFmtId="0" fontId="3" fillId="0" borderId="18" xfId="0" applyFont="1" applyBorder="1" applyAlignment="1">
      <alignment/>
    </xf>
    <xf numFmtId="0" fontId="0" fillId="0" borderId="15" xfId="0" applyFont="1" applyBorder="1" applyAlignment="1">
      <alignment horizontal="right" vertical="center"/>
    </xf>
    <xf numFmtId="0" fontId="10" fillId="0" borderId="26" xfId="0" applyFont="1" applyBorder="1" applyAlignment="1">
      <alignment horizontal="left" wrapText="1"/>
    </xf>
    <xf numFmtId="0" fontId="10" fillId="0" borderId="27" xfId="0" applyFont="1" applyBorder="1" applyAlignment="1" applyProtection="1">
      <alignment vertical="center"/>
      <protection/>
    </xf>
    <xf numFmtId="0" fontId="10" fillId="0" borderId="26" xfId="0" applyFont="1" applyBorder="1" applyAlignment="1" applyProtection="1">
      <alignment vertical="center"/>
      <protection/>
    </xf>
    <xf numFmtId="0" fontId="2" fillId="0" borderId="11" xfId="0" applyFont="1" applyBorder="1" applyAlignment="1" applyProtection="1">
      <alignment horizontal="left" vertical="center"/>
      <protection/>
    </xf>
    <xf numFmtId="0" fontId="10" fillId="0" borderId="11" xfId="0" applyFont="1" applyBorder="1" applyAlignment="1">
      <alignment/>
    </xf>
    <xf numFmtId="0" fontId="3" fillId="0" borderId="15" xfId="0" applyFont="1" applyBorder="1" applyAlignment="1" applyProtection="1">
      <alignment vertical="center"/>
      <protection locked="0"/>
    </xf>
    <xf numFmtId="0" fontId="0" fillId="0" borderId="10" xfId="0" applyFont="1" applyBorder="1" applyAlignment="1">
      <alignment/>
    </xf>
    <xf numFmtId="0" fontId="2" fillId="0" borderId="22" xfId="0" applyFont="1" applyBorder="1" applyAlignment="1" applyProtection="1">
      <alignment/>
      <protection/>
    </xf>
    <xf numFmtId="0" fontId="2" fillId="0" borderId="23" xfId="0" applyFont="1" applyBorder="1" applyAlignment="1" applyProtection="1">
      <alignment/>
      <protection/>
    </xf>
    <xf numFmtId="0" fontId="2" fillId="0" borderId="23" xfId="0" applyFont="1" applyBorder="1" applyAlignment="1" applyProtection="1">
      <alignment/>
      <protection/>
    </xf>
    <xf numFmtId="0" fontId="2" fillId="0" borderId="31" xfId="0" applyFont="1" applyBorder="1" applyAlignment="1" applyProtection="1">
      <alignment/>
      <protection/>
    </xf>
    <xf numFmtId="0" fontId="2" fillId="0" borderId="32" xfId="0" applyFont="1" applyBorder="1" applyAlignment="1" applyProtection="1">
      <alignment/>
      <protection/>
    </xf>
    <xf numFmtId="0" fontId="2" fillId="0" borderId="32" xfId="0" applyFont="1" applyBorder="1" applyAlignment="1" applyProtection="1">
      <alignment horizontal="center"/>
      <protection/>
    </xf>
    <xf numFmtId="14" fontId="4" fillId="0" borderId="33" xfId="0" applyNumberFormat="1" applyFont="1" applyBorder="1" applyAlignment="1" applyProtection="1">
      <alignment horizontal="left" vertical="center"/>
      <protection/>
    </xf>
    <xf numFmtId="0" fontId="2" fillId="0" borderId="34" xfId="0" applyFont="1" applyBorder="1" applyAlignment="1" applyProtection="1">
      <alignment horizontal="left" vertical="center"/>
      <protection/>
    </xf>
    <xf numFmtId="0" fontId="2" fillId="0" borderId="34" xfId="0" applyFont="1" applyBorder="1" applyAlignment="1" applyProtection="1">
      <alignment vertical="center"/>
      <protection/>
    </xf>
    <xf numFmtId="0" fontId="1" fillId="0" borderId="35" xfId="0" applyFont="1" applyBorder="1" applyAlignment="1" applyProtection="1">
      <alignment horizontal="left" vertical="center"/>
      <protection/>
    </xf>
    <xf numFmtId="0" fontId="2" fillId="0" borderId="36" xfId="0" applyFont="1" applyBorder="1" applyAlignment="1" applyProtection="1">
      <alignment/>
      <protection/>
    </xf>
    <xf numFmtId="0" fontId="2" fillId="0" borderId="37" xfId="0" applyFont="1" applyBorder="1" applyAlignment="1" applyProtection="1">
      <alignment vertical="center"/>
      <protection/>
    </xf>
    <xf numFmtId="0" fontId="3" fillId="0" borderId="38" xfId="0" applyFont="1" applyBorder="1" applyAlignment="1" applyProtection="1">
      <alignment vertical="center"/>
      <protection/>
    </xf>
    <xf numFmtId="14" fontId="3" fillId="0" borderId="38" xfId="0" applyNumberFormat="1" applyFont="1" applyBorder="1" applyAlignment="1" applyProtection="1">
      <alignment vertical="center"/>
      <protection/>
    </xf>
    <xf numFmtId="0" fontId="3" fillId="0" borderId="16" xfId="0" applyFont="1" applyBorder="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horizontal="left" vertical="center"/>
    </xf>
    <xf numFmtId="0" fontId="3" fillId="0" borderId="12" xfId="0" applyFont="1" applyBorder="1" applyAlignment="1" applyProtection="1">
      <alignment horizontal="center" vertical="center"/>
      <protection/>
    </xf>
    <xf numFmtId="14" fontId="3" fillId="0" borderId="12" xfId="0" applyNumberFormat="1" applyFont="1" applyBorder="1" applyAlignment="1" applyProtection="1">
      <alignment vertical="center"/>
      <protection/>
    </xf>
    <xf numFmtId="0" fontId="3" fillId="0" borderId="0" xfId="0" applyFont="1" applyBorder="1" applyAlignment="1" applyProtection="1">
      <alignment horizontal="right"/>
      <protection/>
    </xf>
    <xf numFmtId="0" fontId="3" fillId="0" borderId="39"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5" xfId="0" applyFont="1" applyBorder="1" applyAlignment="1">
      <alignment/>
    </xf>
    <xf numFmtId="0" fontId="0" fillId="0" borderId="38" xfId="0" applyFont="1" applyBorder="1" applyAlignment="1">
      <alignment vertical="center"/>
    </xf>
    <xf numFmtId="14" fontId="0" fillId="0" borderId="15" xfId="0" applyNumberFormat="1" applyFont="1" applyBorder="1" applyAlignment="1">
      <alignment horizontal="left" vertical="center"/>
    </xf>
    <xf numFmtId="0" fontId="0" fillId="0" borderId="15" xfId="0" applyFont="1" applyBorder="1" applyAlignment="1">
      <alignment/>
    </xf>
    <xf numFmtId="0" fontId="0" fillId="0" borderId="12" xfId="0" applyFont="1" applyBorder="1" applyAlignment="1">
      <alignment horizontal="left"/>
    </xf>
    <xf numFmtId="0" fontId="0" fillId="0" borderId="16" xfId="0" applyFont="1" applyBorder="1" applyAlignment="1">
      <alignment horizontal="left"/>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185" fontId="3" fillId="0" borderId="15" xfId="0" applyNumberFormat="1" applyFont="1" applyBorder="1" applyAlignment="1" applyProtection="1">
      <alignment horizontal="center" vertical="center"/>
      <protection/>
    </xf>
    <xf numFmtId="14" fontId="3" fillId="0" borderId="15" xfId="0" applyNumberFormat="1" applyFont="1" applyBorder="1" applyAlignment="1" applyProtection="1">
      <alignment horizontal="left" vertical="center"/>
      <protection/>
    </xf>
    <xf numFmtId="0" fontId="0" fillId="0" borderId="0" xfId="0" applyFont="1" applyBorder="1" applyAlignment="1" applyProtection="1">
      <alignment/>
      <protection/>
    </xf>
    <xf numFmtId="14" fontId="3" fillId="0" borderId="15" xfId="0" applyNumberFormat="1" applyFont="1" applyBorder="1" applyAlignment="1" applyProtection="1">
      <alignment vertical="center"/>
      <protection/>
    </xf>
    <xf numFmtId="0" fontId="0" fillId="0" borderId="0" xfId="0" applyFont="1" applyAlignment="1" applyProtection="1">
      <alignment/>
      <protection/>
    </xf>
    <xf numFmtId="0" fontId="0" fillId="0" borderId="14" xfId="0" applyFont="1" applyBorder="1" applyAlignment="1" applyProtection="1">
      <alignment vertical="center"/>
      <protection/>
    </xf>
    <xf numFmtId="0" fontId="0" fillId="0" borderId="40" xfId="0" applyFont="1" applyBorder="1" applyAlignment="1" applyProtection="1">
      <alignment vertical="center"/>
      <protection/>
    </xf>
    <xf numFmtId="0" fontId="10" fillId="0" borderId="41" xfId="0" applyNumberFormat="1" applyFont="1" applyBorder="1" applyAlignment="1" applyProtection="1">
      <alignment horizontal="left" vertical="center"/>
      <protection/>
    </xf>
    <xf numFmtId="0" fontId="0" fillId="0" borderId="0" xfId="0" applyFont="1" applyBorder="1" applyAlignment="1" applyProtection="1">
      <alignment/>
      <protection/>
    </xf>
    <xf numFmtId="0" fontId="2" fillId="0" borderId="32" xfId="0" applyFont="1" applyBorder="1" applyAlignment="1" applyProtection="1">
      <alignment horizontal="left"/>
      <protection/>
    </xf>
    <xf numFmtId="0" fontId="0" fillId="0" borderId="15" xfId="0" applyFont="1" applyBorder="1" applyAlignment="1">
      <alignment horizontal="left" vertical="center"/>
    </xf>
    <xf numFmtId="14" fontId="0" fillId="0" borderId="10" xfId="0" applyNumberFormat="1" applyFont="1" applyBorder="1" applyAlignment="1">
      <alignment horizontal="center" vertical="center"/>
    </xf>
    <xf numFmtId="0" fontId="0" fillId="0" borderId="12" xfId="0" applyFont="1" applyBorder="1" applyAlignment="1">
      <alignment vertical="center"/>
    </xf>
    <xf numFmtId="0" fontId="0" fillId="0" borderId="42" xfId="0" applyFont="1" applyBorder="1" applyAlignment="1" applyProtection="1">
      <alignment horizontal="center" vertical="top" wrapText="1"/>
      <protection/>
    </xf>
    <xf numFmtId="0" fontId="0" fillId="0" borderId="19" xfId="0" applyFont="1" applyBorder="1" applyAlignment="1" applyProtection="1">
      <alignment horizontal="center" vertical="top" wrapText="1"/>
      <protection/>
    </xf>
    <xf numFmtId="0" fontId="0" fillId="0" borderId="12" xfId="0" applyFont="1" applyBorder="1" applyAlignment="1" applyProtection="1">
      <alignment horizontal="center" vertical="top" wrapText="1"/>
      <protection/>
    </xf>
    <xf numFmtId="0" fontId="3" fillId="0" borderId="43" xfId="0" applyFont="1" applyBorder="1" applyAlignment="1" applyProtection="1">
      <alignment horizontal="center" vertical="center"/>
      <protection locked="0"/>
    </xf>
    <xf numFmtId="0" fontId="0" fillId="0" borderId="0" xfId="0" applyFont="1" applyAlignment="1">
      <alignment/>
    </xf>
    <xf numFmtId="0" fontId="3" fillId="0" borderId="38" xfId="0" applyFont="1" applyBorder="1" applyAlignment="1" applyProtection="1">
      <alignment vertical="center"/>
      <protection locked="0"/>
    </xf>
    <xf numFmtId="0" fontId="3" fillId="0" borderId="15" xfId="0" applyNumberFormat="1" applyFont="1" applyBorder="1" applyAlignment="1" applyProtection="1">
      <alignment horizontal="left" vertical="center"/>
      <protection locked="0"/>
    </xf>
    <xf numFmtId="14" fontId="4" fillId="0" borderId="38" xfId="0" applyNumberFormat="1" applyFont="1" applyBorder="1" applyAlignment="1" applyProtection="1">
      <alignment vertical="center"/>
      <protection locked="0"/>
    </xf>
    <xf numFmtId="0" fontId="0" fillId="0" borderId="0" xfId="0" applyFont="1" applyBorder="1" applyAlignment="1">
      <alignment/>
    </xf>
    <xf numFmtId="0" fontId="4" fillId="33" borderId="44" xfId="0" applyFont="1" applyFill="1" applyBorder="1" applyAlignment="1">
      <alignment horizontal="center" vertical="top" wrapText="1"/>
    </xf>
    <xf numFmtId="0" fontId="4" fillId="33" borderId="45" xfId="0" applyFont="1" applyFill="1" applyBorder="1" applyAlignment="1">
      <alignment horizontal="centerContinuous" vertical="top"/>
    </xf>
    <xf numFmtId="0" fontId="4" fillId="0" borderId="46" xfId="0" applyFont="1" applyBorder="1" applyAlignment="1">
      <alignment horizontal="centerContinuous" vertical="top"/>
    </xf>
    <xf numFmtId="0" fontId="0" fillId="0" borderId="15" xfId="0" applyFont="1" applyBorder="1" applyAlignment="1" applyProtection="1">
      <alignment horizontal="center" vertical="center"/>
      <protection/>
    </xf>
    <xf numFmtId="49" fontId="0" fillId="0" borderId="15" xfId="0" applyNumberFormat="1" applyFont="1" applyBorder="1" applyAlignment="1">
      <alignment horizontal="left" vertical="center"/>
    </xf>
    <xf numFmtId="0" fontId="20" fillId="0" borderId="47" xfId="0" applyFont="1" applyBorder="1" applyAlignment="1" applyProtection="1">
      <alignment horizontal="left" vertical="center" wrapText="1"/>
      <protection/>
    </xf>
    <xf numFmtId="0" fontId="0" fillId="0" borderId="48" xfId="0" applyFont="1" applyBorder="1" applyAlignment="1" applyProtection="1">
      <alignment/>
      <protection/>
    </xf>
    <xf numFmtId="14" fontId="0" fillId="0" borderId="33" xfId="0" applyNumberFormat="1" applyFont="1" applyBorder="1" applyAlignment="1" applyProtection="1">
      <alignment horizontal="left"/>
      <protection/>
    </xf>
    <xf numFmtId="0" fontId="2" fillId="0" borderId="49" xfId="0" applyFont="1" applyBorder="1" applyAlignment="1" applyProtection="1">
      <alignment vertical="center"/>
      <protection/>
    </xf>
    <xf numFmtId="0" fontId="20" fillId="0" borderId="0" xfId="0" applyFont="1" applyBorder="1" applyAlignment="1" applyProtection="1">
      <alignment vertical="center" wrapText="1"/>
      <protection locked="0"/>
    </xf>
    <xf numFmtId="0" fontId="1" fillId="0" borderId="50" xfId="0" applyFont="1" applyBorder="1" applyAlignment="1" applyProtection="1">
      <alignment horizontal="left" vertical="top"/>
      <protection locked="0"/>
    </xf>
    <xf numFmtId="0" fontId="1" fillId="0" borderId="51" xfId="0" applyFont="1" applyBorder="1" applyAlignment="1" applyProtection="1">
      <alignment horizontal="left" vertical="top"/>
      <protection locked="0"/>
    </xf>
    <xf numFmtId="0" fontId="0" fillId="0" borderId="0" xfId="0" applyAlignment="1" applyProtection="1">
      <alignment vertical="top"/>
      <protection/>
    </xf>
    <xf numFmtId="0" fontId="3" fillId="0" borderId="25"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50" xfId="0" applyFont="1" applyBorder="1" applyAlignment="1">
      <alignment horizontal="left" vertical="center"/>
    </xf>
    <xf numFmtId="0" fontId="3" fillId="0" borderId="52" xfId="0" applyFont="1" applyBorder="1" applyAlignment="1" applyProtection="1">
      <alignment horizontal="left" vertical="center"/>
      <protection locked="0"/>
    </xf>
    <xf numFmtId="0" fontId="0" fillId="0" borderId="0" xfId="0" applyBorder="1" applyAlignment="1" applyProtection="1">
      <alignment/>
      <protection/>
    </xf>
    <xf numFmtId="0" fontId="16" fillId="0" borderId="53" xfId="0" applyFont="1" applyBorder="1" applyAlignment="1" applyProtection="1">
      <alignment horizontal="left" vertical="top"/>
      <protection locked="0"/>
    </xf>
    <xf numFmtId="0" fontId="16" fillId="0" borderId="54" xfId="0" applyFont="1" applyBorder="1" applyAlignment="1" applyProtection="1">
      <alignment horizontal="left" vertical="top"/>
      <protection locked="0"/>
    </xf>
    <xf numFmtId="0" fontId="16" fillId="0" borderId="54" xfId="0" applyFont="1" applyBorder="1" applyAlignment="1" applyProtection="1">
      <alignment horizontal="left" vertical="top" wrapText="1"/>
      <protection locked="0"/>
    </xf>
    <xf numFmtId="0" fontId="17" fillId="0" borderId="51" xfId="0" applyFont="1" applyBorder="1" applyAlignment="1">
      <alignment horizontal="left" vertical="top" wrapText="1"/>
    </xf>
    <xf numFmtId="0" fontId="17" fillId="0" borderId="53" xfId="0" applyFont="1" applyBorder="1" applyAlignment="1">
      <alignment horizontal="left" vertical="top" wrapText="1"/>
    </xf>
    <xf numFmtId="0" fontId="16" fillId="0" borderId="55" xfId="0" applyFont="1" applyBorder="1" applyAlignment="1" applyProtection="1">
      <alignment horizontal="left" vertical="top" wrapText="1"/>
      <protection locked="0"/>
    </xf>
    <xf numFmtId="0" fontId="16"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protection locked="0"/>
    </xf>
    <xf numFmtId="49" fontId="3" fillId="0" borderId="51" xfId="0" applyNumberFormat="1" applyFont="1" applyBorder="1" applyAlignment="1" applyProtection="1">
      <alignment horizontal="left" vertical="top"/>
      <protection locked="0"/>
    </xf>
    <xf numFmtId="0" fontId="0" fillId="0" borderId="51" xfId="0" applyFont="1" applyBorder="1" applyAlignment="1">
      <alignment horizontal="left" vertical="top" wrapText="1"/>
    </xf>
    <xf numFmtId="0" fontId="3" fillId="0" borderId="57" xfId="0" applyFont="1" applyBorder="1" applyAlignment="1" applyProtection="1">
      <alignment horizontal="left" vertical="top" wrapText="1"/>
      <protection locked="0"/>
    </xf>
    <xf numFmtId="0" fontId="3" fillId="0" borderId="53" xfId="0" applyFont="1" applyBorder="1" applyAlignment="1" applyProtection="1">
      <alignment horizontal="left" vertical="top"/>
      <protection locked="0"/>
    </xf>
    <xf numFmtId="0" fontId="3" fillId="0" borderId="58" xfId="0" applyFont="1" applyBorder="1" applyAlignment="1" applyProtection="1">
      <alignment horizontal="left" vertical="top" wrapText="1"/>
      <protection locked="0"/>
    </xf>
    <xf numFmtId="0" fontId="0" fillId="0" borderId="59" xfId="0" applyFont="1" applyBorder="1" applyAlignment="1">
      <alignment horizontal="left" vertical="top" wrapText="1"/>
    </xf>
    <xf numFmtId="0" fontId="3" fillId="0" borderId="55" xfId="0" applyFont="1" applyBorder="1" applyAlignment="1" applyProtection="1">
      <alignment horizontal="left" vertical="top" wrapText="1"/>
      <protection locked="0"/>
    </xf>
    <xf numFmtId="0" fontId="0" fillId="0" borderId="14" xfId="0" applyFont="1" applyBorder="1" applyAlignment="1">
      <alignment/>
    </xf>
    <xf numFmtId="0" fontId="0" fillId="0" borderId="40" xfId="0" applyFont="1" applyBorder="1" applyAlignment="1">
      <alignment/>
    </xf>
    <xf numFmtId="0" fontId="0" fillId="0" borderId="0" xfId="0" applyFont="1" applyAlignment="1">
      <alignment vertical="center"/>
    </xf>
    <xf numFmtId="0" fontId="0" fillId="0" borderId="14" xfId="0" applyFont="1" applyBorder="1" applyAlignment="1">
      <alignment/>
    </xf>
    <xf numFmtId="0" fontId="0" fillId="0" borderId="14" xfId="0" applyFont="1" applyBorder="1" applyAlignment="1">
      <alignment/>
    </xf>
    <xf numFmtId="0" fontId="0" fillId="33" borderId="60" xfId="0" applyFont="1" applyFill="1" applyBorder="1" applyAlignment="1">
      <alignment horizontal="center" vertical="top" wrapText="1"/>
    </xf>
    <xf numFmtId="0" fontId="0" fillId="33" borderId="61" xfId="0" applyFont="1" applyFill="1" applyBorder="1" applyAlignment="1">
      <alignment horizontal="center" vertical="top" wrapText="1"/>
    </xf>
    <xf numFmtId="0" fontId="0" fillId="34" borderId="60" xfId="0" applyFont="1" applyFill="1" applyBorder="1" applyAlignment="1">
      <alignment horizontal="center" vertical="top" wrapText="1"/>
    </xf>
    <xf numFmtId="0" fontId="0" fillId="34" borderId="61" xfId="0" applyFont="1" applyFill="1" applyBorder="1" applyAlignment="1">
      <alignment horizontal="center" vertical="top" wrapText="1"/>
    </xf>
    <xf numFmtId="0" fontId="0" fillId="0" borderId="62" xfId="0" applyFont="1" applyBorder="1" applyAlignment="1">
      <alignment horizontal="center" vertical="top" wrapText="1"/>
    </xf>
    <xf numFmtId="0" fontId="0" fillId="0" borderId="15" xfId="0" applyFont="1" applyBorder="1" applyAlignment="1">
      <alignment/>
    </xf>
    <xf numFmtId="0" fontId="0" fillId="0" borderId="16" xfId="0" applyFont="1" applyBorder="1" applyAlignment="1">
      <alignment vertical="center"/>
    </xf>
    <xf numFmtId="0" fontId="0" fillId="0" borderId="0" xfId="0" applyFont="1" applyBorder="1" applyAlignment="1">
      <alignment/>
    </xf>
    <xf numFmtId="0" fontId="3" fillId="0" borderId="51" xfId="0" applyFont="1" applyBorder="1" applyAlignment="1" applyProtection="1">
      <alignment horizontal="left" vertical="center"/>
      <protection locked="0"/>
    </xf>
    <xf numFmtId="0" fontId="0" fillId="0" borderId="0" xfId="0" applyFont="1" applyAlignment="1" applyProtection="1">
      <alignment/>
      <protection/>
    </xf>
    <xf numFmtId="0" fontId="3" fillId="0" borderId="53" xfId="0" applyFont="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0" fontId="0" fillId="0" borderId="0" xfId="0" applyFont="1" applyAlignment="1" applyProtection="1">
      <alignment vertical="top"/>
      <protection/>
    </xf>
    <xf numFmtId="0" fontId="0" fillId="0" borderId="53" xfId="0" applyFont="1" applyBorder="1" applyAlignment="1">
      <alignment horizontal="left" vertical="top" wrapText="1"/>
    </xf>
    <xf numFmtId="0" fontId="3" fillId="0" borderId="54" xfId="0" applyFont="1" applyBorder="1" applyAlignment="1" applyProtection="1">
      <alignment horizontal="left" vertical="top"/>
      <protection locked="0"/>
    </xf>
    <xf numFmtId="0" fontId="3" fillId="0" borderId="54"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55" xfId="0" applyFont="1" applyBorder="1" applyAlignment="1" applyProtection="1">
      <alignment horizontal="left" vertical="top"/>
      <protection locked="0"/>
    </xf>
    <xf numFmtId="0" fontId="3" fillId="0" borderId="56" xfId="0" applyFont="1" applyBorder="1" applyAlignment="1" applyProtection="1">
      <alignment horizontal="left" vertical="top"/>
      <protection locked="0"/>
    </xf>
    <xf numFmtId="0" fontId="0" fillId="0" borderId="20" xfId="0" applyFont="1" applyBorder="1" applyAlignment="1" applyProtection="1">
      <alignment/>
      <protection/>
    </xf>
    <xf numFmtId="0" fontId="0" fillId="0" borderId="20" xfId="0" applyFont="1" applyBorder="1" applyAlignment="1" applyProtection="1">
      <alignment vertical="center"/>
      <protection/>
    </xf>
    <xf numFmtId="0" fontId="0" fillId="0" borderId="61" xfId="0" applyFont="1" applyBorder="1" applyAlignment="1" applyProtection="1">
      <alignment vertical="center"/>
      <protection/>
    </xf>
    <xf numFmtId="0" fontId="0" fillId="0" borderId="63" xfId="0" applyFont="1" applyBorder="1" applyAlignment="1" applyProtection="1">
      <alignment/>
      <protection/>
    </xf>
    <xf numFmtId="0" fontId="0" fillId="0" borderId="0" xfId="0" applyFont="1" applyAlignment="1" applyProtection="1">
      <alignment/>
      <protection/>
    </xf>
    <xf numFmtId="0" fontId="0" fillId="0" borderId="14" xfId="0" applyFont="1" applyBorder="1" applyAlignment="1" applyProtection="1">
      <alignment vertical="center"/>
      <protection/>
    </xf>
    <xf numFmtId="0" fontId="0" fillId="0" borderId="40" xfId="0" applyFont="1" applyBorder="1" applyAlignment="1" applyProtection="1">
      <alignment vertical="center"/>
      <protection/>
    </xf>
    <xf numFmtId="0" fontId="0" fillId="0" borderId="0" xfId="0" applyFont="1" applyBorder="1" applyAlignment="1" applyProtection="1">
      <alignment/>
      <protection/>
    </xf>
    <xf numFmtId="0" fontId="0" fillId="0" borderId="30"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30" xfId="0" applyFont="1" applyBorder="1" applyAlignment="1" applyProtection="1">
      <alignment/>
      <protection/>
    </xf>
    <xf numFmtId="0" fontId="0" fillId="0" borderId="52" xfId="0" applyFont="1" applyBorder="1" applyAlignment="1" applyProtection="1">
      <alignment vertical="center"/>
      <protection/>
    </xf>
    <xf numFmtId="0" fontId="0" fillId="0" borderId="18" xfId="0" applyFont="1" applyBorder="1" applyAlignment="1" applyProtection="1">
      <alignment/>
      <protection/>
    </xf>
    <xf numFmtId="0" fontId="0" fillId="0" borderId="18" xfId="0" applyFont="1" applyBorder="1" applyAlignment="1" applyProtection="1">
      <alignment vertical="center"/>
      <protection/>
    </xf>
    <xf numFmtId="0" fontId="0" fillId="0" borderId="18" xfId="0" applyFont="1" applyBorder="1" applyAlignment="1" applyProtection="1">
      <alignment horizontal="left" vertical="center"/>
      <protection/>
    </xf>
    <xf numFmtId="0" fontId="0" fillId="0" borderId="30" xfId="0" applyFont="1" applyBorder="1" applyAlignment="1" applyProtection="1">
      <alignment horizontal="left" vertical="center"/>
      <protection/>
    </xf>
    <xf numFmtId="0" fontId="0" fillId="0" borderId="30" xfId="0" applyFont="1" applyBorder="1" applyAlignment="1" applyProtection="1">
      <alignment/>
      <protection/>
    </xf>
    <xf numFmtId="0" fontId="0" fillId="0" borderId="21" xfId="0" applyFont="1" applyBorder="1" applyAlignment="1" applyProtection="1">
      <alignment vertical="center"/>
      <protection/>
    </xf>
    <xf numFmtId="0" fontId="0" fillId="0" borderId="0" xfId="0" applyFont="1" applyAlignment="1" applyProtection="1">
      <alignment/>
      <protection/>
    </xf>
    <xf numFmtId="0" fontId="0" fillId="0" borderId="11"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3" fillId="0" borderId="64" xfId="0" applyFont="1" applyBorder="1" applyAlignment="1" applyProtection="1">
      <alignment horizontal="center" vertical="center"/>
      <protection locked="0"/>
    </xf>
    <xf numFmtId="4" fontId="3" fillId="0" borderId="65" xfId="0" applyNumberFormat="1" applyFont="1" applyBorder="1" applyAlignment="1" applyProtection="1">
      <alignment horizontal="center" vertical="center"/>
      <protection locked="0"/>
    </xf>
    <xf numFmtId="4" fontId="3" fillId="0" borderId="66" xfId="0" applyNumberFormat="1" applyFont="1" applyBorder="1" applyAlignment="1" applyProtection="1">
      <alignment horizontal="center" vertical="center"/>
      <protection locked="0"/>
    </xf>
    <xf numFmtId="3" fontId="3" fillId="0" borderId="67" xfId="0" applyNumberFormat="1" applyFont="1" applyBorder="1" applyAlignment="1" applyProtection="1">
      <alignment horizontal="center" vertical="center"/>
      <protection/>
    </xf>
    <xf numFmtId="4" fontId="3" fillId="0" borderId="43" xfId="0" applyNumberFormat="1" applyFont="1" applyBorder="1" applyAlignment="1" applyProtection="1">
      <alignment horizontal="center" vertical="center"/>
      <protection locked="0"/>
    </xf>
    <xf numFmtId="3" fontId="3" fillId="0" borderId="68" xfId="0" applyNumberFormat="1" applyFont="1" applyBorder="1" applyAlignment="1" applyProtection="1">
      <alignment horizontal="center" vertical="center"/>
      <protection/>
    </xf>
    <xf numFmtId="0" fontId="3" fillId="0" borderId="69" xfId="0" applyFont="1" applyBorder="1" applyAlignment="1" applyProtection="1">
      <alignment horizontal="center" vertical="center"/>
      <protection locked="0"/>
    </xf>
    <xf numFmtId="4" fontId="3" fillId="0" borderId="69" xfId="0" applyNumberFormat="1" applyFont="1" applyBorder="1" applyAlignment="1" applyProtection="1">
      <alignment horizontal="center" vertical="center"/>
      <protection locked="0"/>
    </xf>
    <xf numFmtId="3" fontId="3" fillId="0" borderId="70" xfId="0" applyNumberFormat="1" applyFont="1" applyBorder="1" applyAlignment="1" applyProtection="1">
      <alignment horizontal="center" vertical="center"/>
      <protection/>
    </xf>
    <xf numFmtId="3" fontId="1" fillId="0" borderId="71" xfId="0" applyNumberFormat="1" applyFont="1" applyBorder="1" applyAlignment="1" applyProtection="1">
      <alignment horizontal="center" vertical="center"/>
      <protection/>
    </xf>
    <xf numFmtId="0" fontId="0" fillId="0" borderId="14" xfId="0" applyFont="1" applyBorder="1" applyAlignment="1" applyProtection="1">
      <alignment horizontal="left" vertical="center" wrapText="1"/>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72" xfId="0" applyFont="1" applyBorder="1" applyAlignment="1" applyProtection="1">
      <alignment horizontal="right" vertical="center"/>
      <protection/>
    </xf>
    <xf numFmtId="0" fontId="0" fillId="0" borderId="73" xfId="0" applyFont="1" applyBorder="1" applyAlignment="1" applyProtection="1">
      <alignment vertical="center"/>
      <protection/>
    </xf>
    <xf numFmtId="0" fontId="0" fillId="0" borderId="74" xfId="0" applyFont="1" applyBorder="1" applyAlignment="1" applyProtection="1">
      <alignment vertical="center"/>
      <protection/>
    </xf>
    <xf numFmtId="0" fontId="3" fillId="0" borderId="74"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73" xfId="0" applyFont="1" applyBorder="1" applyAlignment="1" applyProtection="1">
      <alignment vertical="center"/>
      <protection locked="0"/>
    </xf>
    <xf numFmtId="0" fontId="0" fillId="0" borderId="58" xfId="0" applyFont="1" applyBorder="1" applyAlignment="1" applyProtection="1">
      <alignment horizontal="left" vertical="center"/>
      <protection/>
    </xf>
    <xf numFmtId="0" fontId="0" fillId="0" borderId="59" xfId="0" applyFont="1" applyBorder="1" applyAlignment="1" applyProtection="1">
      <alignment horizontal="left" vertical="center"/>
      <protection/>
    </xf>
    <xf numFmtId="0" fontId="3" fillId="0" borderId="59"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8" xfId="0" applyFont="1" applyBorder="1" applyAlignment="1" applyProtection="1">
      <alignment vertical="center"/>
      <protection locked="0"/>
    </xf>
    <xf numFmtId="0" fontId="0" fillId="0" borderId="76" xfId="0" applyFont="1" applyBorder="1" applyAlignment="1" applyProtection="1">
      <alignment horizontal="left" vertical="center"/>
      <protection/>
    </xf>
    <xf numFmtId="0" fontId="0" fillId="0" borderId="77" xfId="0" applyFont="1" applyBorder="1" applyAlignment="1" applyProtection="1">
      <alignment horizontal="left" vertical="center"/>
      <protection/>
    </xf>
    <xf numFmtId="0" fontId="3" fillId="0" borderId="77"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0" fontId="3" fillId="0" borderId="76" xfId="0" applyFont="1" applyBorder="1" applyAlignment="1" applyProtection="1">
      <alignment vertical="center"/>
      <protection locked="0"/>
    </xf>
    <xf numFmtId="0" fontId="0" fillId="0" borderId="0" xfId="0" applyFont="1" applyAlignment="1">
      <alignment/>
    </xf>
    <xf numFmtId="0" fontId="5" fillId="0" borderId="10" xfId="0" applyFont="1" applyBorder="1" applyAlignment="1" applyProtection="1">
      <alignment vertical="center"/>
      <protection/>
    </xf>
    <xf numFmtId="14" fontId="67" fillId="0" borderId="53" xfId="0" applyNumberFormat="1" applyFont="1" applyBorder="1" applyAlignment="1" applyProtection="1">
      <alignment horizontal="left" vertical="top"/>
      <protection locked="0"/>
    </xf>
    <xf numFmtId="0" fontId="3" fillId="0" borderId="53" xfId="0" applyFont="1" applyBorder="1" applyAlignment="1" applyProtection="1">
      <alignment horizontal="left" vertical="top" wrapText="1"/>
      <protection locked="0"/>
    </xf>
    <xf numFmtId="49" fontId="3" fillId="0" borderId="51" xfId="0" applyNumberFormat="1" applyFont="1" applyBorder="1" applyAlignment="1" applyProtection="1">
      <alignment horizontal="left" vertical="top" wrapText="1"/>
      <protection locked="0"/>
    </xf>
    <xf numFmtId="14" fontId="3" fillId="0" borderId="51" xfId="0" applyNumberFormat="1" applyFont="1" applyBorder="1" applyAlignment="1" applyProtection="1">
      <alignment horizontal="left" vertical="top" wrapText="1"/>
      <protection locked="0"/>
    </xf>
    <xf numFmtId="14" fontId="3" fillId="0" borderId="53" xfId="0" applyNumberFormat="1" applyFont="1" applyBorder="1" applyAlignment="1" applyProtection="1">
      <alignment horizontal="left" vertical="top"/>
      <protection locked="0"/>
    </xf>
    <xf numFmtId="0" fontId="68" fillId="0" borderId="53" xfId="0" applyFont="1" applyBorder="1" applyAlignment="1">
      <alignment horizontal="left" vertical="top" wrapText="1"/>
    </xf>
    <xf numFmtId="18" fontId="0" fillId="0" borderId="15" xfId="0" applyNumberFormat="1" applyFont="1" applyBorder="1" applyAlignment="1">
      <alignment horizontal="left"/>
    </xf>
    <xf numFmtId="0" fontId="20" fillId="0" borderId="16" xfId="53" applyFont="1" applyBorder="1" applyAlignment="1" applyProtection="1">
      <alignment horizontal="center" vertical="center" wrapText="1"/>
      <protection/>
    </xf>
    <xf numFmtId="14" fontId="3" fillId="0" borderId="78" xfId="53" applyNumberFormat="1" applyFont="1" applyBorder="1" applyAlignment="1" applyProtection="1">
      <alignment horizontal="center" vertical="top"/>
      <protection locked="0"/>
    </xf>
    <xf numFmtId="0" fontId="3" fillId="0" borderId="43" xfId="53" applyFont="1" applyBorder="1" applyAlignment="1" applyProtection="1">
      <alignment horizontal="center" vertical="top"/>
      <protection locked="0"/>
    </xf>
    <xf numFmtId="188" fontId="3" fillId="0" borderId="43" xfId="53" applyNumberFormat="1" applyFont="1" applyBorder="1" applyAlignment="1" applyProtection="1">
      <alignment horizontal="center" vertical="top"/>
      <protection locked="0"/>
    </xf>
    <xf numFmtId="189" fontId="3" fillId="0" borderId="79" xfId="53" applyNumberFormat="1" applyFont="1" applyBorder="1" applyAlignment="1" applyProtection="1">
      <alignment horizontal="center" vertical="top" wrapText="1"/>
      <protection locked="0"/>
    </xf>
    <xf numFmtId="0" fontId="3" fillId="0" borderId="78" xfId="53" applyFont="1" applyBorder="1" applyAlignment="1" applyProtection="1">
      <alignment horizontal="center" vertical="top"/>
      <protection locked="0"/>
    </xf>
    <xf numFmtId="0" fontId="0" fillId="0" borderId="80" xfId="0" applyBorder="1" applyAlignment="1">
      <alignment/>
    </xf>
    <xf numFmtId="0" fontId="69" fillId="0" borderId="0" xfId="0" applyFont="1" applyAlignment="1">
      <alignment/>
    </xf>
    <xf numFmtId="0" fontId="0" fillId="0" borderId="81" xfId="0" applyBorder="1" applyAlignment="1">
      <alignment/>
    </xf>
    <xf numFmtId="0" fontId="0" fillId="0" borderId="82" xfId="0" applyBorder="1" applyAlignment="1">
      <alignment/>
    </xf>
    <xf numFmtId="0" fontId="0" fillId="0" borderId="57" xfId="0" applyBorder="1" applyAlignment="1">
      <alignment/>
    </xf>
    <xf numFmtId="0" fontId="3" fillId="0" borderId="43" xfId="53" applyFont="1" applyBorder="1" applyAlignment="1" applyProtection="1">
      <alignment horizontal="center" vertical="top" wrapText="1"/>
      <protection locked="0"/>
    </xf>
    <xf numFmtId="0" fontId="0" fillId="0" borderId="43" xfId="0" applyBorder="1" applyAlignment="1">
      <alignment/>
    </xf>
    <xf numFmtId="0" fontId="0" fillId="0" borderId="83" xfId="0" applyBorder="1" applyAlignment="1">
      <alignment/>
    </xf>
    <xf numFmtId="0" fontId="3" fillId="0" borderId="62" xfId="53" applyFont="1" applyBorder="1" applyAlignment="1" applyProtection="1">
      <alignment horizontal="center" vertical="top"/>
      <protection locked="0"/>
    </xf>
    <xf numFmtId="0" fontId="3" fillId="0" borderId="84" xfId="53" applyFont="1" applyBorder="1" applyAlignment="1" applyProtection="1">
      <alignment horizontal="center" vertical="top"/>
      <protection locked="0"/>
    </xf>
    <xf numFmtId="188" fontId="3" fillId="0" borderId="84" xfId="53" applyNumberFormat="1" applyFont="1" applyBorder="1" applyAlignment="1" applyProtection="1">
      <alignment horizontal="center" vertical="top"/>
      <protection locked="0"/>
    </xf>
    <xf numFmtId="189" fontId="3" fillId="0" borderId="85" xfId="53" applyNumberFormat="1" applyFont="1" applyBorder="1" applyAlignment="1" applyProtection="1">
      <alignment horizontal="center" vertical="top" wrapText="1"/>
      <protection locked="0"/>
    </xf>
    <xf numFmtId="0" fontId="3" fillId="0" borderId="51" xfId="0" applyFont="1" applyBorder="1" applyAlignment="1">
      <alignment horizontal="left" vertical="top" wrapText="1"/>
    </xf>
    <xf numFmtId="0" fontId="3" fillId="0" borderId="50" xfId="0" applyFont="1" applyBorder="1" applyAlignment="1">
      <alignment horizontal="left" vertical="center"/>
    </xf>
    <xf numFmtId="0" fontId="2" fillId="0" borderId="10" xfId="0" applyFont="1" applyBorder="1" applyAlignment="1">
      <alignment horizontal="center"/>
    </xf>
    <xf numFmtId="0" fontId="4" fillId="0" borderId="0" xfId="0" applyFont="1" applyBorder="1" applyAlignment="1">
      <alignment horizontal="right"/>
    </xf>
    <xf numFmtId="0" fontId="0" fillId="0" borderId="0" xfId="0" applyFont="1" applyAlignment="1">
      <alignment/>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0" fillId="0" borderId="15" xfId="0" applyFont="1" applyBorder="1" applyAlignment="1">
      <alignment horizontal="left" vertical="center"/>
    </xf>
    <xf numFmtId="0" fontId="0" fillId="0" borderId="1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15" xfId="0" applyFont="1" applyBorder="1" applyAlignment="1">
      <alignment vertical="center"/>
    </xf>
    <xf numFmtId="0" fontId="20" fillId="0" borderId="15" xfId="0" applyFont="1" applyBorder="1" applyAlignment="1" applyProtection="1">
      <alignment vertical="center" wrapText="1"/>
      <protection locked="0"/>
    </xf>
    <xf numFmtId="0" fontId="0" fillId="0" borderId="16" xfId="0" applyFont="1" applyBorder="1" applyAlignment="1">
      <alignment vertical="center"/>
    </xf>
    <xf numFmtId="0" fontId="2" fillId="0" borderId="13" xfId="0" applyFont="1" applyBorder="1" applyAlignment="1" applyProtection="1">
      <alignment horizontal="left" wrapText="1"/>
      <protection/>
    </xf>
    <xf numFmtId="0" fontId="2" fillId="0" borderId="14" xfId="0" applyFont="1" applyBorder="1" applyAlignment="1" applyProtection="1">
      <alignment horizontal="left" wrapText="1"/>
      <protection/>
    </xf>
    <xf numFmtId="0" fontId="2" fillId="0" borderId="40" xfId="0" applyFont="1" applyBorder="1" applyAlignment="1" applyProtection="1">
      <alignment horizontal="left" wrapText="1"/>
      <protection/>
    </xf>
    <xf numFmtId="0" fontId="3" fillId="0" borderId="11" xfId="0" applyFont="1" applyBorder="1" applyAlignment="1">
      <alignment horizontal="left" vertical="center"/>
    </xf>
    <xf numFmtId="0" fontId="0" fillId="0" borderId="15" xfId="0" applyFont="1" applyBorder="1" applyAlignment="1" applyProtection="1">
      <alignment vertical="center"/>
      <protection locked="0"/>
    </xf>
    <xf numFmtId="0" fontId="3" fillId="0" borderId="15"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9" fontId="3" fillId="0" borderId="15" xfId="0" applyNumberFormat="1"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1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21"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52" xfId="0" applyFont="1" applyBorder="1" applyAlignment="1" applyProtection="1">
      <alignment horizontal="left" vertical="top" wrapText="1"/>
      <protection locked="0"/>
    </xf>
    <xf numFmtId="0" fontId="2" fillId="0" borderId="13" xfId="0" applyFont="1" applyBorder="1" applyAlignment="1">
      <alignment/>
    </xf>
    <xf numFmtId="0" fontId="0" fillId="0" borderId="14" xfId="0" applyFont="1" applyBorder="1" applyAlignment="1">
      <alignment/>
    </xf>
    <xf numFmtId="0" fontId="0" fillId="0" borderId="40" xfId="0" applyFont="1" applyBorder="1" applyAlignment="1">
      <alignment/>
    </xf>
    <xf numFmtId="0" fontId="7" fillId="0" borderId="18" xfId="0" applyFont="1" applyBorder="1" applyAlignment="1">
      <alignment vertical="top" wrapText="1"/>
    </xf>
    <xf numFmtId="0" fontId="4" fillId="0" borderId="0" xfId="0" applyFont="1" applyBorder="1" applyAlignment="1">
      <alignment vertical="top" wrapText="1"/>
    </xf>
    <xf numFmtId="0" fontId="4" fillId="0" borderId="30" xfId="0" applyFont="1" applyBorder="1" applyAlignment="1">
      <alignment vertical="top" wrapText="1"/>
    </xf>
    <xf numFmtId="0" fontId="4" fillId="0" borderId="18" xfId="0" applyFont="1" applyBorder="1" applyAlignment="1">
      <alignment vertical="top" wrapText="1"/>
    </xf>
    <xf numFmtId="0" fontId="4" fillId="0" borderId="21" xfId="0" applyFont="1" applyBorder="1" applyAlignment="1">
      <alignment vertical="top" wrapText="1"/>
    </xf>
    <xf numFmtId="0" fontId="4" fillId="0" borderId="10" xfId="0" applyFont="1" applyBorder="1" applyAlignment="1">
      <alignment vertical="top" wrapText="1"/>
    </xf>
    <xf numFmtId="0" fontId="4" fillId="0" borderId="52" xfId="0" applyFont="1" applyBorder="1" applyAlignment="1">
      <alignment vertical="top" wrapText="1"/>
    </xf>
    <xf numFmtId="0" fontId="0" fillId="0" borderId="0" xfId="0" applyFont="1" applyBorder="1" applyAlignment="1">
      <alignment/>
    </xf>
    <xf numFmtId="0" fontId="0" fillId="0" borderId="30" xfId="0" applyFont="1" applyBorder="1" applyAlignment="1">
      <alignment/>
    </xf>
    <xf numFmtId="0" fontId="0" fillId="0" borderId="18" xfId="0" applyFont="1" applyBorder="1" applyAlignment="1">
      <alignment/>
    </xf>
    <xf numFmtId="0" fontId="0" fillId="0" borderId="21" xfId="0" applyFont="1" applyBorder="1" applyAlignment="1">
      <alignment/>
    </xf>
    <xf numFmtId="0" fontId="0" fillId="0" borderId="10" xfId="0" applyFont="1" applyBorder="1" applyAlignment="1">
      <alignment/>
    </xf>
    <xf numFmtId="0" fontId="0" fillId="0" borderId="52" xfId="0" applyFont="1" applyBorder="1" applyAlignment="1">
      <alignment/>
    </xf>
    <xf numFmtId="0" fontId="0" fillId="0" borderId="0" xfId="0" applyFont="1" applyAlignment="1">
      <alignment horizontal="left" vertical="top" wrapText="1"/>
    </xf>
    <xf numFmtId="0" fontId="0" fillId="0" borderId="30" xfId="0" applyFont="1" applyBorder="1" applyAlignment="1">
      <alignment horizontal="left" vertical="top" wrapText="1"/>
    </xf>
    <xf numFmtId="0" fontId="0" fillId="0" borderId="21" xfId="0" applyFont="1" applyBorder="1" applyAlignment="1">
      <alignment horizontal="left" vertical="top" wrapText="1"/>
    </xf>
    <xf numFmtId="0" fontId="0" fillId="0" borderId="10" xfId="0" applyFont="1" applyBorder="1" applyAlignment="1">
      <alignment horizontal="left" vertical="top" wrapText="1"/>
    </xf>
    <xf numFmtId="0" fontId="0" fillId="0" borderId="52" xfId="0" applyFont="1" applyBorder="1" applyAlignment="1">
      <alignment horizontal="left" vertical="top" wrapText="1"/>
    </xf>
    <xf numFmtId="0" fontId="3" fillId="0" borderId="79" xfId="53" applyFont="1" applyBorder="1" applyAlignment="1" applyProtection="1">
      <alignment horizontal="left" vertical="top" wrapText="1"/>
      <protection locked="0"/>
    </xf>
    <xf numFmtId="0" fontId="3" fillId="0" borderId="59" xfId="53" applyFont="1" applyBorder="1" applyAlignment="1" applyProtection="1">
      <alignment horizontal="left" vertical="top" wrapText="1"/>
      <protection locked="0"/>
    </xf>
    <xf numFmtId="0" fontId="3" fillId="0" borderId="55" xfId="53" applyFont="1" applyBorder="1" applyAlignment="1" applyProtection="1">
      <alignment horizontal="left" vertical="top" wrapText="1"/>
      <protection locked="0"/>
    </xf>
    <xf numFmtId="0" fontId="69" fillId="0" borderId="79" xfId="0" applyFont="1" applyBorder="1" applyAlignment="1">
      <alignment horizontal="left"/>
    </xf>
    <xf numFmtId="0" fontId="0" fillId="0" borderId="59" xfId="0" applyBorder="1" applyAlignment="1">
      <alignment horizontal="left"/>
    </xf>
    <xf numFmtId="0" fontId="0" fillId="0" borderId="55" xfId="0" applyBorder="1" applyAlignment="1">
      <alignment horizontal="left"/>
    </xf>
    <xf numFmtId="0" fontId="2" fillId="0" borderId="10" xfId="0" applyFont="1" applyBorder="1" applyAlignment="1" applyProtection="1">
      <alignment horizontal="center"/>
      <protection/>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3" fillId="0" borderId="86" xfId="53" applyFont="1" applyBorder="1" applyAlignment="1" applyProtection="1">
      <alignment horizontal="left" vertical="top" wrapText="1"/>
      <protection locked="0"/>
    </xf>
    <xf numFmtId="0" fontId="3" fillId="0" borderId="77" xfId="53" applyFont="1" applyBorder="1" applyAlignment="1" applyProtection="1">
      <alignment horizontal="left" vertical="top" wrapText="1"/>
      <protection locked="0"/>
    </xf>
    <xf numFmtId="0" fontId="3" fillId="0" borderId="56" xfId="53" applyFont="1" applyBorder="1" applyAlignment="1" applyProtection="1">
      <alignment horizontal="left" vertical="top" wrapText="1"/>
      <protection locked="0"/>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4" fillId="0" borderId="25" xfId="0" applyFont="1" applyBorder="1" applyAlignment="1">
      <alignment horizontal="left" vertical="top" wrapText="1"/>
    </xf>
    <xf numFmtId="0" fontId="4" fillId="0" borderId="13" xfId="0" applyFont="1" applyBorder="1" applyAlignment="1">
      <alignment horizontal="left" vertical="top" wrapText="1"/>
    </xf>
    <xf numFmtId="0" fontId="4" fillId="0" borderId="40" xfId="0" applyFont="1" applyBorder="1" applyAlignment="1">
      <alignment horizontal="left" vertical="top" wrapText="1"/>
    </xf>
    <xf numFmtId="0" fontId="4" fillId="0" borderId="18" xfId="0" applyFont="1" applyBorder="1" applyAlignment="1">
      <alignment horizontal="left" vertical="top" wrapText="1"/>
    </xf>
    <xf numFmtId="0" fontId="4" fillId="0" borderId="30" xfId="0" applyFont="1" applyBorder="1" applyAlignment="1">
      <alignment horizontal="left" vertical="top" wrapText="1"/>
    </xf>
    <xf numFmtId="0" fontId="4" fillId="0" borderId="21" xfId="0" applyFont="1" applyBorder="1" applyAlignment="1">
      <alignment horizontal="left" vertical="top" wrapText="1"/>
    </xf>
    <xf numFmtId="0" fontId="4" fillId="0" borderId="52" xfId="0" applyFont="1" applyBorder="1" applyAlignment="1">
      <alignment horizontal="left" vertical="top" wrapText="1"/>
    </xf>
    <xf numFmtId="0" fontId="4" fillId="0" borderId="27" xfId="0" applyFont="1" applyBorder="1" applyAlignment="1">
      <alignment vertical="top" wrapText="1"/>
    </xf>
    <xf numFmtId="0" fontId="4" fillId="0" borderId="26" xfId="0" applyFont="1" applyBorder="1" applyAlignment="1">
      <alignment vertical="top" wrapText="1"/>
    </xf>
    <xf numFmtId="0" fontId="4" fillId="0" borderId="25" xfId="0" applyFont="1" applyBorder="1" applyAlignment="1">
      <alignment vertical="top" wrapText="1"/>
    </xf>
    <xf numFmtId="0" fontId="2" fillId="0" borderId="11"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0" fillId="0" borderId="26" xfId="0" applyFont="1" applyBorder="1" applyAlignment="1">
      <alignment vertical="top" wrapText="1"/>
    </xf>
    <xf numFmtId="0" fontId="0" fillId="0" borderId="25" xfId="0" applyFont="1" applyBorder="1" applyAlignment="1">
      <alignment vertical="top" wrapText="1"/>
    </xf>
    <xf numFmtId="0" fontId="4" fillId="0" borderId="27" xfId="0" applyFont="1" applyBorder="1" applyAlignment="1">
      <alignment horizontal="left" vertical="top" wrapText="1"/>
    </xf>
    <xf numFmtId="0" fontId="0" fillId="0" borderId="26" xfId="0" applyFont="1" applyBorder="1" applyAlignment="1">
      <alignment horizontal="left" vertical="top" wrapText="1"/>
    </xf>
    <xf numFmtId="0" fontId="0" fillId="0" borderId="25" xfId="0" applyFont="1" applyBorder="1" applyAlignment="1">
      <alignment horizontal="left" vertical="top" wrapText="1"/>
    </xf>
    <xf numFmtId="0" fontId="4" fillId="0" borderId="21" xfId="0" applyFont="1" applyBorder="1" applyAlignment="1">
      <alignment horizontal="center" wrapText="1"/>
    </xf>
    <xf numFmtId="0" fontId="4" fillId="0" borderId="52" xfId="0" applyFont="1" applyBorder="1" applyAlignment="1">
      <alignment horizontal="center" wrapText="1"/>
    </xf>
    <xf numFmtId="0" fontId="20" fillId="0" borderId="15" xfId="0" applyFont="1" applyBorder="1" applyAlignment="1">
      <alignment vertical="center" wrapText="1"/>
    </xf>
    <xf numFmtId="0" fontId="0" fillId="0" borderId="16" xfId="0" applyFont="1" applyBorder="1" applyAlignment="1">
      <alignment vertical="center"/>
    </xf>
    <xf numFmtId="0" fontId="4" fillId="0" borderId="14" xfId="0" applyFont="1" applyBorder="1" applyAlignment="1">
      <alignment horizontal="center" wrapText="1"/>
    </xf>
    <xf numFmtId="0" fontId="4" fillId="0" borderId="10" xfId="0" applyFont="1" applyBorder="1" applyAlignment="1">
      <alignment horizontal="center" wrapText="1"/>
    </xf>
    <xf numFmtId="0" fontId="4" fillId="0" borderId="27" xfId="0" applyFont="1" applyBorder="1" applyAlignment="1">
      <alignment horizontal="center" vertical="top" textRotation="90" wrapText="1"/>
    </xf>
    <xf numFmtId="0" fontId="4" fillId="0" borderId="26" xfId="0" applyFont="1" applyBorder="1" applyAlignment="1">
      <alignment horizontal="center" vertical="top" textRotation="90" wrapText="1"/>
    </xf>
    <xf numFmtId="0" fontId="4" fillId="0" borderId="25" xfId="0" applyFont="1" applyBorder="1" applyAlignment="1">
      <alignment horizontal="center" vertical="top" textRotation="90" wrapText="1"/>
    </xf>
    <xf numFmtId="0" fontId="18" fillId="0" borderId="26" xfId="0" applyFont="1" applyBorder="1" applyAlignment="1" quotePrefix="1">
      <alignment vertical="top" wrapText="1"/>
    </xf>
    <xf numFmtId="0" fontId="18" fillId="0" borderId="25" xfId="0" applyFont="1" applyBorder="1" applyAlignment="1" quotePrefix="1">
      <alignment vertical="top" wrapText="1"/>
    </xf>
    <xf numFmtId="0" fontId="2" fillId="0" borderId="11" xfId="0" applyFont="1" applyBorder="1" applyAlignment="1">
      <alignment/>
    </xf>
    <xf numFmtId="0" fontId="0" fillId="0" borderId="15" xfId="0" applyFont="1" applyBorder="1" applyAlignment="1">
      <alignment/>
    </xf>
    <xf numFmtId="0" fontId="0" fillId="0" borderId="16" xfId="0" applyFont="1" applyBorder="1" applyAlignment="1">
      <alignment/>
    </xf>
    <xf numFmtId="0" fontId="4" fillId="0" borderId="27" xfId="0" applyFont="1" applyBorder="1" applyAlignment="1">
      <alignment vertical="top" textRotation="90" wrapText="1"/>
    </xf>
    <xf numFmtId="0" fontId="4" fillId="0" borderId="26" xfId="0" applyFont="1" applyBorder="1" applyAlignment="1">
      <alignment vertical="top" textRotation="90" wrapText="1"/>
    </xf>
    <xf numFmtId="0" fontId="4" fillId="0" borderId="25" xfId="0" applyFont="1" applyBorder="1" applyAlignment="1">
      <alignment vertical="top" textRotation="90" wrapText="1"/>
    </xf>
    <xf numFmtId="0" fontId="21" fillId="0" borderId="27" xfId="0" applyFont="1" applyBorder="1" applyAlignment="1">
      <alignment horizontal="left" vertical="top" wrapText="1"/>
    </xf>
    <xf numFmtId="0" fontId="8" fillId="0" borderId="26" xfId="0" applyFont="1" applyBorder="1" applyAlignment="1" applyProtection="1">
      <alignment horizontal="center" vertical="center" wrapText="1"/>
      <protection/>
    </xf>
    <xf numFmtId="0" fontId="7" fillId="0" borderId="27" xfId="0" applyFont="1" applyBorder="1" applyAlignment="1">
      <alignment horizontal="center" vertical="top" textRotation="90" wrapText="1"/>
    </xf>
    <xf numFmtId="0" fontId="7" fillId="0" borderId="26" xfId="0" applyFont="1" applyBorder="1" applyAlignment="1">
      <alignment horizontal="center" vertical="top" textRotation="90" wrapText="1"/>
    </xf>
    <xf numFmtId="0" fontId="7" fillId="0" borderId="25" xfId="0" applyFont="1" applyBorder="1" applyAlignment="1">
      <alignment horizontal="center" vertical="top" textRotation="90" wrapText="1"/>
    </xf>
    <xf numFmtId="0" fontId="4" fillId="0" borderId="13" xfId="0" applyFont="1" applyBorder="1" applyAlignment="1">
      <alignment horizontal="left" vertical="top" wrapText="1"/>
    </xf>
    <xf numFmtId="0" fontId="22" fillId="0" borderId="13" xfId="0" applyFont="1" applyBorder="1" applyAlignment="1">
      <alignment horizontal="left" vertical="top" wrapText="1"/>
    </xf>
    <xf numFmtId="0" fontId="4" fillId="0" borderId="40" xfId="0" applyFont="1" applyBorder="1" applyAlignment="1">
      <alignment horizontal="left" vertical="top" wrapText="1"/>
    </xf>
    <xf numFmtId="0" fontId="4" fillId="0" borderId="18" xfId="0" applyFont="1" applyBorder="1" applyAlignment="1">
      <alignment horizontal="left" vertical="top" wrapText="1"/>
    </xf>
    <xf numFmtId="0" fontId="4" fillId="0" borderId="30" xfId="0" applyFont="1" applyBorder="1" applyAlignment="1">
      <alignment horizontal="left" vertical="top" wrapText="1"/>
    </xf>
    <xf numFmtId="0" fontId="4" fillId="0" borderId="21" xfId="0" applyFont="1" applyBorder="1" applyAlignment="1">
      <alignment horizontal="left" vertical="top" wrapText="1"/>
    </xf>
    <xf numFmtId="0" fontId="4" fillId="0" borderId="52" xfId="0" applyFont="1" applyBorder="1" applyAlignment="1">
      <alignment horizontal="left" vertical="top" wrapText="1"/>
    </xf>
    <xf numFmtId="0" fontId="19" fillId="0" borderId="27" xfId="0" applyFont="1" applyBorder="1" applyAlignment="1" quotePrefix="1">
      <alignment vertical="top" wrapText="1"/>
    </xf>
    <xf numFmtId="0" fontId="3" fillId="0" borderId="73"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0" borderId="5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55" xfId="0" applyFont="1" applyBorder="1" applyAlignment="1" applyProtection="1">
      <alignment horizontal="left" vertical="center" wrapText="1"/>
      <protection locked="0"/>
    </xf>
    <xf numFmtId="0" fontId="3" fillId="0" borderId="11" xfId="0" applyFont="1" applyBorder="1" applyAlignment="1" applyProtection="1">
      <alignment horizontal="left" vertical="top" wrapText="1"/>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73" xfId="0" applyFont="1" applyBorder="1" applyAlignment="1" applyProtection="1">
      <alignment horizontal="left" vertical="top" wrapText="1"/>
      <protection locked="0"/>
    </xf>
    <xf numFmtId="0" fontId="3" fillId="0" borderId="74" xfId="0" applyFont="1" applyBorder="1" applyAlignment="1" applyProtection="1">
      <alignment horizontal="left" vertical="top"/>
      <protection locked="0"/>
    </xf>
    <xf numFmtId="0" fontId="3" fillId="0" borderId="57" xfId="0" applyFont="1" applyBorder="1" applyAlignment="1" applyProtection="1">
      <alignment horizontal="left" vertical="top"/>
      <protection locked="0"/>
    </xf>
    <xf numFmtId="0" fontId="1" fillId="0" borderId="11" xfId="0" applyFont="1" applyBorder="1" applyAlignment="1" applyProtection="1">
      <alignment horizontal="left" vertical="center"/>
      <protection locked="0"/>
    </xf>
    <xf numFmtId="0" fontId="0" fillId="0" borderId="16" xfId="0" applyFont="1" applyBorder="1" applyAlignment="1">
      <alignment horizontal="left" vertical="center"/>
    </xf>
    <xf numFmtId="0" fontId="3" fillId="0" borderId="75" xfId="0" applyFont="1" applyBorder="1" applyAlignment="1" applyProtection="1">
      <alignment horizontal="left" vertical="top" wrapText="1"/>
      <protection locked="0"/>
    </xf>
    <xf numFmtId="0" fontId="0" fillId="0" borderId="64" xfId="0" applyFont="1" applyBorder="1" applyAlignment="1">
      <alignment horizontal="left" vertical="top" wrapText="1"/>
    </xf>
    <xf numFmtId="0" fontId="3" fillId="0" borderId="58" xfId="0" applyFont="1" applyBorder="1" applyAlignment="1" applyProtection="1">
      <alignment horizontal="left" vertical="top" wrapText="1"/>
      <protection locked="0"/>
    </xf>
    <xf numFmtId="0" fontId="0" fillId="0" borderId="59" xfId="0" applyFont="1" applyBorder="1" applyAlignment="1">
      <alignment horizontal="left" vertical="top" wrapText="1"/>
    </xf>
    <xf numFmtId="0" fontId="3" fillId="0" borderId="76" xfId="0" applyFont="1" applyBorder="1" applyAlignment="1" applyProtection="1">
      <alignment horizontal="left" vertical="top" wrapText="1"/>
      <protection locked="0"/>
    </xf>
    <xf numFmtId="0" fontId="0" fillId="0" borderId="77" xfId="0" applyFont="1" applyBorder="1" applyAlignment="1">
      <alignment horizontal="left" vertical="top" wrapText="1"/>
    </xf>
    <xf numFmtId="0" fontId="1" fillId="0" borderId="73" xfId="0" applyFont="1" applyBorder="1" applyAlignment="1" applyProtection="1">
      <alignment horizontal="left" vertical="top" wrapText="1"/>
      <protection locked="0"/>
    </xf>
    <xf numFmtId="0" fontId="67" fillId="0" borderId="58" xfId="0" applyFont="1" applyBorder="1" applyAlignment="1" applyProtection="1">
      <alignment horizontal="left" vertical="top" wrapText="1"/>
      <protection locked="0"/>
    </xf>
    <xf numFmtId="0" fontId="68" fillId="0" borderId="59" xfId="0" applyFont="1" applyBorder="1" applyAlignment="1">
      <alignment horizontal="left" vertical="top" wrapText="1"/>
    </xf>
    <xf numFmtId="0" fontId="0" fillId="0" borderId="58" xfId="0" applyFont="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0" fontId="0" fillId="0" borderId="76"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56"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87" xfId="0" applyFont="1" applyBorder="1" applyAlignment="1" applyProtection="1">
      <alignment horizontal="center" vertical="center"/>
      <protection/>
    </xf>
    <xf numFmtId="0" fontId="3" fillId="0" borderId="79" xfId="0" applyFont="1" applyBorder="1" applyAlignment="1" applyProtection="1">
      <alignment horizontal="center" vertical="top" wrapText="1"/>
      <protection locked="0"/>
    </xf>
    <xf numFmtId="0" fontId="3" fillId="0" borderId="55" xfId="0" applyFont="1" applyBorder="1" applyAlignment="1" applyProtection="1">
      <alignment horizontal="center" vertical="top" wrapText="1"/>
      <protection locked="0"/>
    </xf>
    <xf numFmtId="0" fontId="3" fillId="0" borderId="88" xfId="0" applyFont="1" applyBorder="1" applyAlignment="1" applyProtection="1">
      <alignment horizontal="center" vertical="top" wrapText="1"/>
      <protection locked="0"/>
    </xf>
    <xf numFmtId="0" fontId="3" fillId="0" borderId="89" xfId="0" applyFont="1" applyBorder="1" applyAlignment="1" applyProtection="1">
      <alignment horizontal="center" vertical="top" wrapText="1"/>
      <protection locked="0"/>
    </xf>
    <xf numFmtId="0" fontId="2" fillId="0" borderId="13" xfId="0" applyFont="1" applyBorder="1" applyAlignment="1" applyProtection="1">
      <alignment horizontal="left" vertical="center"/>
      <protection/>
    </xf>
    <xf numFmtId="0" fontId="0" fillId="0" borderId="14" xfId="0" applyFont="1" applyBorder="1" applyAlignment="1" applyProtection="1">
      <alignment vertical="center"/>
      <protection/>
    </xf>
    <xf numFmtId="0" fontId="0" fillId="0" borderId="40" xfId="0" applyFont="1" applyBorder="1" applyAlignment="1" applyProtection="1">
      <alignment vertical="center"/>
      <protection/>
    </xf>
    <xf numFmtId="0" fontId="5" fillId="0" borderId="14" xfId="0" applyFont="1" applyBorder="1" applyAlignment="1" applyProtection="1">
      <alignment/>
      <protection/>
    </xf>
    <xf numFmtId="0" fontId="5" fillId="0" borderId="40" xfId="0" applyFont="1" applyBorder="1" applyAlignment="1" applyProtection="1">
      <alignment/>
      <protection/>
    </xf>
    <xf numFmtId="0" fontId="3" fillId="0" borderId="18"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30"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52" xfId="0" applyFont="1" applyBorder="1" applyAlignment="1" applyProtection="1">
      <alignment vertical="top" wrapText="1"/>
      <protection locked="0"/>
    </xf>
    <xf numFmtId="0" fontId="2" fillId="0" borderId="18" xfId="0" applyFont="1" applyBorder="1" applyAlignment="1" applyProtection="1">
      <alignment vertical="center"/>
      <protection/>
    </xf>
    <xf numFmtId="0" fontId="2" fillId="0" borderId="0" xfId="0" applyFont="1" applyBorder="1" applyAlignment="1" applyProtection="1">
      <alignment/>
      <protection/>
    </xf>
    <xf numFmtId="0" fontId="2" fillId="0" borderId="30" xfId="0" applyFont="1" applyBorder="1" applyAlignment="1" applyProtection="1">
      <alignment/>
      <protection/>
    </xf>
    <xf numFmtId="0" fontId="12" fillId="0" borderId="18" xfId="0" applyFont="1" applyBorder="1" applyAlignment="1" applyProtection="1">
      <alignment vertical="center"/>
      <protection/>
    </xf>
    <xf numFmtId="0" fontId="0" fillId="0" borderId="0" xfId="0" applyFont="1" applyBorder="1" applyAlignment="1" applyProtection="1">
      <alignment/>
      <protection/>
    </xf>
    <xf numFmtId="0" fontId="0" fillId="0" borderId="30" xfId="0" applyFont="1" applyBorder="1" applyAlignment="1" applyProtection="1">
      <alignment/>
      <protection/>
    </xf>
    <xf numFmtId="0" fontId="10" fillId="0" borderId="18"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3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52" xfId="0" applyFont="1" applyBorder="1" applyAlignment="1" applyProtection="1">
      <alignment vertical="center"/>
      <protection/>
    </xf>
    <xf numFmtId="0" fontId="3" fillId="0" borderId="58" xfId="0" applyFont="1" applyBorder="1" applyAlignment="1" applyProtection="1">
      <alignment horizontal="center" vertical="top" wrapText="1"/>
      <protection locked="0"/>
    </xf>
    <xf numFmtId="0" fontId="3" fillId="0" borderId="59" xfId="0" applyFont="1" applyBorder="1" applyAlignment="1" applyProtection="1">
      <alignment horizontal="center" vertical="top" wrapText="1"/>
      <protection locked="0"/>
    </xf>
    <xf numFmtId="0" fontId="3" fillId="0" borderId="83" xfId="0" applyFont="1" applyBorder="1" applyAlignment="1" applyProtection="1">
      <alignment horizontal="center" vertical="top" wrapText="1"/>
      <protection locked="0"/>
    </xf>
    <xf numFmtId="0" fontId="3" fillId="0" borderId="90" xfId="0" applyFont="1" applyBorder="1" applyAlignment="1" applyProtection="1">
      <alignment horizontal="center" vertical="top" wrapText="1"/>
      <protection locked="0"/>
    </xf>
    <xf numFmtId="0" fontId="3" fillId="0" borderId="91" xfId="0" applyFont="1" applyBorder="1" applyAlignment="1" applyProtection="1">
      <alignment horizontal="center" vertical="top" wrapText="1"/>
      <protection locked="0"/>
    </xf>
    <xf numFmtId="0" fontId="3" fillId="0" borderId="92" xfId="0" applyFont="1" applyBorder="1" applyAlignment="1" applyProtection="1">
      <alignment horizontal="center" vertical="top" wrapText="1"/>
      <protection locked="0"/>
    </xf>
    <xf numFmtId="0" fontId="3" fillId="0" borderId="93" xfId="0" applyFont="1" applyBorder="1" applyAlignment="1" applyProtection="1">
      <alignment horizontal="center" vertical="top" wrapText="1"/>
      <protection locked="0"/>
    </xf>
    <xf numFmtId="0" fontId="3" fillId="0" borderId="87" xfId="0" applyFont="1" applyBorder="1" applyAlignment="1" applyProtection="1">
      <alignment horizontal="center" vertical="top" wrapText="1"/>
      <protection locked="0"/>
    </xf>
    <xf numFmtId="0" fontId="5" fillId="0" borderId="14" xfId="0" applyFont="1" applyBorder="1" applyAlignment="1" applyProtection="1">
      <alignment vertical="center"/>
      <protection/>
    </xf>
    <xf numFmtId="0" fontId="5" fillId="0" borderId="40" xfId="0" applyFont="1" applyBorder="1" applyAlignment="1" applyProtection="1">
      <alignment vertical="center"/>
      <protection/>
    </xf>
    <xf numFmtId="0" fontId="20" fillId="0" borderId="15" xfId="0" applyFont="1" applyBorder="1" applyAlignment="1" applyProtection="1">
      <alignment vertical="center" wrapText="1"/>
      <protection/>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0" xfId="0" applyFont="1" applyBorder="1" applyAlignment="1" applyProtection="1">
      <alignment horizontal="center"/>
      <protection/>
    </xf>
    <xf numFmtId="0" fontId="2" fillId="0" borderId="13" xfId="0" applyFont="1" applyBorder="1" applyAlignment="1" applyProtection="1">
      <alignment vertical="center"/>
      <protection/>
    </xf>
    <xf numFmtId="0" fontId="3" fillId="0" borderId="28" xfId="0" applyFont="1" applyBorder="1" applyAlignment="1" applyProtection="1">
      <alignment horizontal="center" vertical="top" wrapText="1"/>
      <protection locked="0"/>
    </xf>
    <xf numFmtId="0" fontId="3" fillId="0" borderId="29" xfId="0" applyFont="1" applyBorder="1" applyAlignment="1" applyProtection="1">
      <alignment horizontal="center" vertical="top" wrapText="1"/>
      <protection locked="0"/>
    </xf>
    <xf numFmtId="0" fontId="3" fillId="0" borderId="94" xfId="0" applyFont="1" applyBorder="1" applyAlignment="1" applyProtection="1">
      <alignment horizontal="center" vertical="top" wrapText="1"/>
      <protection locked="0"/>
    </xf>
    <xf numFmtId="0" fontId="3" fillId="0" borderId="76" xfId="0" applyFont="1" applyBorder="1" applyAlignment="1" applyProtection="1">
      <alignment horizontal="left" vertical="center" indent="1"/>
      <protection locked="0"/>
    </xf>
    <xf numFmtId="0" fontId="3" fillId="0" borderId="77" xfId="0" applyFont="1" applyBorder="1" applyAlignment="1" applyProtection="1">
      <alignment horizontal="left" vertical="center" indent="1"/>
      <protection locked="0"/>
    </xf>
    <xf numFmtId="0" fontId="3" fillId="0" borderId="56" xfId="0" applyFont="1" applyBorder="1" applyAlignment="1" applyProtection="1">
      <alignment horizontal="left" vertical="center" indent="1"/>
      <protection locked="0"/>
    </xf>
    <xf numFmtId="0" fontId="3" fillId="0" borderId="58" xfId="0" applyFont="1" applyBorder="1" applyAlignment="1" applyProtection="1">
      <alignment horizontal="left" vertical="center" indent="1"/>
      <protection locked="0"/>
    </xf>
    <xf numFmtId="0" fontId="3" fillId="0" borderId="59" xfId="0" applyFont="1" applyBorder="1" applyAlignment="1" applyProtection="1">
      <alignment horizontal="left" vertical="center" indent="1"/>
      <protection locked="0"/>
    </xf>
    <xf numFmtId="0" fontId="3" fillId="0" borderId="55" xfId="0" applyFont="1" applyBorder="1" applyAlignment="1" applyProtection="1">
      <alignment horizontal="left" vertical="center" indent="1"/>
      <protection locked="0"/>
    </xf>
    <xf numFmtId="0" fontId="3" fillId="0" borderId="76"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28" xfId="0" applyFont="1" applyBorder="1" applyAlignment="1" applyProtection="1">
      <alignment horizontal="left" vertical="center" indent="1"/>
      <protection locked="0"/>
    </xf>
    <xf numFmtId="0" fontId="3" fillId="0" borderId="29" xfId="0" applyFont="1" applyBorder="1" applyAlignment="1" applyProtection="1">
      <alignment horizontal="left" vertical="center" indent="1"/>
      <protection locked="0"/>
    </xf>
    <xf numFmtId="0" fontId="3" fillId="0" borderId="87" xfId="0" applyFont="1" applyBorder="1" applyAlignment="1" applyProtection="1">
      <alignment horizontal="left" vertical="center" indent="1"/>
      <protection locked="0"/>
    </xf>
    <xf numFmtId="0" fontId="3" fillId="0" borderId="86" xfId="0" applyFont="1" applyBorder="1" applyAlignment="1" applyProtection="1">
      <alignment horizontal="center" vertical="center"/>
      <protection locked="0"/>
    </xf>
    <xf numFmtId="0" fontId="3" fillId="0" borderId="7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7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3" fillId="0" borderId="93"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83" xfId="0" applyFont="1" applyBorder="1" applyAlignment="1" applyProtection="1">
      <alignment horizontal="left" vertical="center" indent="1"/>
      <protection locked="0"/>
    </xf>
    <xf numFmtId="0" fontId="3" fillId="0" borderId="96" xfId="0" applyFont="1" applyBorder="1" applyAlignment="1" applyProtection="1">
      <alignment horizontal="left" vertical="center" indent="1"/>
      <protection locked="0"/>
    </xf>
    <xf numFmtId="0" fontId="10" fillId="0" borderId="21" xfId="0" applyFont="1" applyBorder="1" applyAlignment="1" applyProtection="1">
      <alignment horizontal="left" vertical="center"/>
      <protection/>
    </xf>
    <xf numFmtId="0" fontId="10" fillId="0" borderId="10" xfId="0" applyFont="1" applyBorder="1" applyAlignment="1" applyProtection="1">
      <alignment horizontal="left" vertical="center"/>
      <protection/>
    </xf>
    <xf numFmtId="0" fontId="0" fillId="0" borderId="97"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2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17" fillId="0" borderId="15" xfId="0" applyFont="1" applyBorder="1" applyAlignment="1" applyProtection="1">
      <alignment horizontal="left" vertical="center"/>
      <protection/>
    </xf>
    <xf numFmtId="0" fontId="17" fillId="0" borderId="16" xfId="0" applyFont="1" applyBorder="1" applyAlignment="1" applyProtection="1">
      <alignment horizontal="left" vertical="center"/>
      <protection/>
    </xf>
    <xf numFmtId="0" fontId="0" fillId="0" borderId="15"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3" fillId="0" borderId="75" xfId="0" applyFont="1" applyBorder="1" applyAlignment="1" applyProtection="1">
      <alignment horizontal="left" vertical="center" indent="1"/>
      <protection locked="0"/>
    </xf>
    <xf numFmtId="0" fontId="3" fillId="0" borderId="64" xfId="0" applyFont="1" applyBorder="1" applyAlignment="1" applyProtection="1">
      <alignment horizontal="left" vertical="center" indent="1"/>
      <protection locked="0"/>
    </xf>
    <xf numFmtId="0" fontId="3" fillId="0" borderId="98" xfId="0" applyFont="1" applyBorder="1" applyAlignment="1" applyProtection="1">
      <alignment horizontal="left" vertical="center" indent="1"/>
      <protection locked="0"/>
    </xf>
    <xf numFmtId="0" fontId="68" fillId="0" borderId="11" xfId="0" applyFont="1"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40" xfId="0" applyFont="1" applyBorder="1" applyAlignment="1">
      <alignment horizontal="left" vertical="top"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30" xfId="0" applyFont="1" applyBorder="1" applyAlignment="1">
      <alignment horizontal="left" vertical="top" wrapText="1"/>
    </xf>
    <xf numFmtId="0" fontId="0" fillId="0" borderId="21" xfId="0" applyFont="1" applyBorder="1" applyAlignment="1">
      <alignment horizontal="left" vertical="top" wrapText="1"/>
    </xf>
    <xf numFmtId="0" fontId="0" fillId="0" borderId="10" xfId="0" applyFont="1" applyBorder="1" applyAlignment="1">
      <alignment horizontal="left" vertical="top" wrapText="1"/>
    </xf>
    <xf numFmtId="0" fontId="0" fillId="0" borderId="52" xfId="0" applyFont="1" applyBorder="1" applyAlignment="1">
      <alignment horizontal="left" vertical="top" wrapText="1"/>
    </xf>
    <xf numFmtId="0" fontId="4" fillId="0" borderId="2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left" vertical="top" wrapText="1"/>
    </xf>
    <xf numFmtId="0" fontId="4" fillId="0" borderId="25" xfId="0" applyFont="1" applyBorder="1" applyAlignment="1">
      <alignment horizontal="left" vertical="top" wrapText="1"/>
    </xf>
    <xf numFmtId="0" fontId="4" fillId="0" borderId="27" xfId="0" applyFont="1" applyBorder="1" applyAlignment="1">
      <alignment vertical="top" wrapText="1"/>
    </xf>
    <xf numFmtId="0" fontId="4" fillId="0" borderId="26" xfId="0" applyFont="1" applyBorder="1" applyAlignment="1">
      <alignment vertical="top" wrapText="1"/>
    </xf>
    <xf numFmtId="0" fontId="4" fillId="0" borderId="25" xfId="0" applyFont="1" applyBorder="1" applyAlignment="1">
      <alignment vertical="top" wrapText="1"/>
    </xf>
    <xf numFmtId="0" fontId="2" fillId="0" borderId="13" xfId="0" applyFont="1" applyBorder="1" applyAlignment="1">
      <alignment horizontal="center" wrapText="1"/>
    </xf>
    <xf numFmtId="0" fontId="4" fillId="0" borderId="40" xfId="0" applyFont="1" applyBorder="1" applyAlignment="1">
      <alignment horizontal="center" wrapText="1"/>
    </xf>
    <xf numFmtId="0" fontId="4" fillId="0" borderId="18" xfId="0" applyFont="1" applyBorder="1" applyAlignment="1">
      <alignment horizontal="center" wrapText="1"/>
    </xf>
    <xf numFmtId="0" fontId="4" fillId="0" borderId="30" xfId="0" applyFont="1" applyBorder="1" applyAlignment="1">
      <alignment horizontal="center" wrapText="1"/>
    </xf>
    <xf numFmtId="0" fontId="4" fillId="0" borderId="27" xfId="0" applyFont="1" applyBorder="1" applyAlignment="1">
      <alignment vertical="center" wrapText="1"/>
    </xf>
    <xf numFmtId="0" fontId="4" fillId="0" borderId="26" xfId="0" applyFont="1" applyBorder="1" applyAlignment="1">
      <alignment vertical="center" wrapText="1"/>
    </xf>
    <xf numFmtId="0" fontId="4" fillId="0" borderId="25" xfId="0" applyFont="1" applyBorder="1" applyAlignment="1">
      <alignmen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5</xdr:row>
      <xdr:rowOff>66675</xdr:rowOff>
    </xdr:from>
    <xdr:to>
      <xdr:col>13</xdr:col>
      <xdr:colOff>19050</xdr:colOff>
      <xdr:row>35</xdr:row>
      <xdr:rowOff>104775</xdr:rowOff>
    </xdr:to>
    <xdr:pic>
      <xdr:nvPicPr>
        <xdr:cNvPr id="1" name="Picture 292" descr="wf08_Detailplan_Formulare_V2"/>
        <xdr:cNvPicPr preferRelativeResize="1">
          <a:picLocks noChangeAspect="1"/>
        </xdr:cNvPicPr>
      </xdr:nvPicPr>
      <xdr:blipFill>
        <a:blip r:embed="rId1"/>
        <a:stretch>
          <a:fillRect/>
        </a:stretch>
      </xdr:blipFill>
      <xdr:spPr>
        <a:xfrm>
          <a:off x="123825" y="1190625"/>
          <a:ext cx="5467350" cy="5467350"/>
        </a:xfrm>
        <a:prstGeom prst="rect">
          <a:avLst/>
        </a:prstGeom>
        <a:noFill/>
        <a:ln w="9525" cmpd="sng">
          <a:noFill/>
        </a:ln>
      </xdr:spPr>
    </xdr:pic>
    <xdr:clientData/>
  </xdr:twoCellAnchor>
  <xdr:twoCellAnchor>
    <xdr:from>
      <xdr:col>0</xdr:col>
      <xdr:colOff>228600</xdr:colOff>
      <xdr:row>17</xdr:row>
      <xdr:rowOff>114300</xdr:rowOff>
    </xdr:from>
    <xdr:to>
      <xdr:col>2</xdr:col>
      <xdr:colOff>438150</xdr:colOff>
      <xdr:row>33</xdr:row>
      <xdr:rowOff>66675</xdr:rowOff>
    </xdr:to>
    <xdr:sp fLocksText="0">
      <xdr:nvSpPr>
        <xdr:cNvPr id="2" name="Text Box 20"/>
        <xdr:cNvSpPr txBox="1">
          <a:spLocks noChangeArrowheads="1"/>
        </xdr:cNvSpPr>
      </xdr:nvSpPr>
      <xdr:spPr>
        <a:xfrm>
          <a:off x="228600" y="3314700"/>
          <a:ext cx="1428750" cy="2962275"/>
        </a:xfrm>
        <a:prstGeom prst="rect">
          <a:avLst/>
        </a:prstGeom>
        <a:solidFill>
          <a:srgbClr val="FFFFFF"/>
        </a:solidFill>
        <a:ln w="9525" cmpd="sng">
          <a:noFill/>
        </a:ln>
      </xdr:spPr>
      <xdr:txBody>
        <a:bodyPr vertOverflow="clip" wrap="square" lIns="72000" tIns="36000" rIns="72000" bIns="36000"/>
        <a:p>
          <a:pPr algn="l">
            <a:defRPr/>
          </a:pPr>
          <a:r>
            <a:rPr lang="en-US" cap="none" sz="900" b="1" i="0" u="none" baseline="0">
              <a:solidFill>
                <a:srgbClr val="000000"/>
              </a:solidFill>
              <a:latin typeface="Arial"/>
              <a:ea typeface="Arial"/>
              <a:cs typeface="Arial"/>
            </a:rPr>
            <a:t>Legende: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fLocksWithSheet="0"/>
  </xdr:twoCellAnchor>
  <xdr:twoCellAnchor>
    <xdr:from>
      <xdr:col>0</xdr:col>
      <xdr:colOff>428625</xdr:colOff>
      <xdr:row>24</xdr:row>
      <xdr:rowOff>161925</xdr:rowOff>
    </xdr:from>
    <xdr:to>
      <xdr:col>2</xdr:col>
      <xdr:colOff>285750</xdr:colOff>
      <xdr:row>25</xdr:row>
      <xdr:rowOff>38100</xdr:rowOff>
    </xdr:to>
    <xdr:grpSp>
      <xdr:nvGrpSpPr>
        <xdr:cNvPr id="3" name="Group 271"/>
        <xdr:cNvGrpSpPr>
          <a:grpSpLocks/>
        </xdr:cNvGrpSpPr>
      </xdr:nvGrpSpPr>
      <xdr:grpSpPr>
        <a:xfrm>
          <a:off x="428625" y="4686300"/>
          <a:ext cx="1076325" cy="190500"/>
          <a:chOff x="45" y="518"/>
          <a:chExt cx="113" cy="20"/>
        </a:xfrm>
        <a:solidFill>
          <a:srgbClr val="FFFFFF"/>
        </a:solidFill>
      </xdr:grpSpPr>
      <xdr:grpSp>
        <xdr:nvGrpSpPr>
          <xdr:cNvPr id="4" name="Group 258"/>
          <xdr:cNvGrpSpPr>
            <a:grpSpLocks/>
          </xdr:cNvGrpSpPr>
        </xdr:nvGrpSpPr>
        <xdr:grpSpPr>
          <a:xfrm>
            <a:off x="45" y="523"/>
            <a:ext cx="7" cy="7"/>
            <a:chOff x="44" y="523"/>
            <a:chExt cx="7" cy="7"/>
          </a:xfrm>
          <a:solidFill>
            <a:srgbClr val="FFFFFF"/>
          </a:solidFill>
        </xdr:grpSpPr>
        <xdr:sp>
          <xdr:nvSpPr>
            <xdr:cNvPr id="5" name="Line 32"/>
            <xdr:cNvSpPr>
              <a:spLocks/>
            </xdr:cNvSpPr>
          </xdr:nvSpPr>
          <xdr:spPr>
            <a:xfrm flipV="1">
              <a:off x="44" y="523"/>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33"/>
            <xdr:cNvSpPr>
              <a:spLocks/>
            </xdr:cNvSpPr>
          </xdr:nvSpPr>
          <xdr:spPr>
            <a:xfrm flipH="1" flipV="1">
              <a:off x="48" y="523"/>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Text Box 34"/>
          <xdr:cNvSpPr txBox="1">
            <a:spLocks noChangeArrowheads="1"/>
          </xdr:cNvSpPr>
        </xdr:nvSpPr>
        <xdr:spPr>
          <a:xfrm>
            <a:off x="69" y="518"/>
            <a:ext cx="89"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Naturverjüngung</a:t>
            </a:r>
          </a:p>
        </xdr:txBody>
      </xdr:sp>
    </xdr:grpSp>
    <xdr:clientData/>
  </xdr:twoCellAnchor>
  <xdr:twoCellAnchor>
    <xdr:from>
      <xdr:col>0</xdr:col>
      <xdr:colOff>333375</xdr:colOff>
      <xdr:row>22</xdr:row>
      <xdr:rowOff>161925</xdr:rowOff>
    </xdr:from>
    <xdr:to>
      <xdr:col>2</xdr:col>
      <xdr:colOff>104775</xdr:colOff>
      <xdr:row>23</xdr:row>
      <xdr:rowOff>57150</xdr:rowOff>
    </xdr:to>
    <xdr:grpSp>
      <xdr:nvGrpSpPr>
        <xdr:cNvPr id="8" name="Group 263"/>
        <xdr:cNvGrpSpPr>
          <a:grpSpLocks/>
        </xdr:cNvGrpSpPr>
      </xdr:nvGrpSpPr>
      <xdr:grpSpPr>
        <a:xfrm>
          <a:off x="333375" y="4219575"/>
          <a:ext cx="990600" cy="190500"/>
          <a:chOff x="35" y="470"/>
          <a:chExt cx="104" cy="20"/>
        </a:xfrm>
        <a:solidFill>
          <a:srgbClr val="FFFFFF"/>
        </a:solidFill>
      </xdr:grpSpPr>
      <xdr:sp>
        <xdr:nvSpPr>
          <xdr:cNvPr id="9" name="Rectangle 36"/>
          <xdr:cNvSpPr>
            <a:spLocks/>
          </xdr:cNvSpPr>
        </xdr:nvSpPr>
        <xdr:spPr>
          <a:xfrm>
            <a:off x="35" y="472"/>
            <a:ext cx="27" cy="13"/>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37"/>
          <xdr:cNvSpPr txBox="1">
            <a:spLocks noChangeArrowheads="1"/>
          </xdr:cNvSpPr>
        </xdr:nvSpPr>
        <xdr:spPr>
          <a:xfrm>
            <a:off x="69" y="470"/>
            <a:ext cx="70"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Weiserfläche</a:t>
            </a:r>
          </a:p>
        </xdr:txBody>
      </xdr:sp>
    </xdr:grpSp>
    <xdr:clientData/>
  </xdr:twoCellAnchor>
  <xdr:twoCellAnchor>
    <xdr:from>
      <xdr:col>0</xdr:col>
      <xdr:colOff>409575</xdr:colOff>
      <xdr:row>23</xdr:row>
      <xdr:rowOff>95250</xdr:rowOff>
    </xdr:from>
    <xdr:to>
      <xdr:col>2</xdr:col>
      <xdr:colOff>38100</xdr:colOff>
      <xdr:row>24</xdr:row>
      <xdr:rowOff>104775</xdr:rowOff>
    </xdr:to>
    <xdr:grpSp>
      <xdr:nvGrpSpPr>
        <xdr:cNvPr id="11" name="Group 270"/>
        <xdr:cNvGrpSpPr>
          <a:grpSpLocks/>
        </xdr:cNvGrpSpPr>
      </xdr:nvGrpSpPr>
      <xdr:grpSpPr>
        <a:xfrm>
          <a:off x="409575" y="4448175"/>
          <a:ext cx="847725" cy="180975"/>
          <a:chOff x="43" y="495"/>
          <a:chExt cx="89" cy="19"/>
        </a:xfrm>
        <a:solidFill>
          <a:srgbClr val="FFFFFF"/>
        </a:solidFill>
      </xdr:grpSpPr>
      <xdr:grpSp>
        <xdr:nvGrpSpPr>
          <xdr:cNvPr id="12" name="Group 39"/>
          <xdr:cNvGrpSpPr>
            <a:grpSpLocks/>
          </xdr:cNvGrpSpPr>
        </xdr:nvGrpSpPr>
        <xdr:grpSpPr>
          <a:xfrm>
            <a:off x="43" y="499"/>
            <a:ext cx="10" cy="10"/>
            <a:chOff x="38" y="191"/>
            <a:chExt cx="10" cy="10"/>
          </a:xfrm>
          <a:solidFill>
            <a:srgbClr val="FFFFFF"/>
          </a:solidFill>
        </xdr:grpSpPr>
        <xdr:sp>
          <xdr:nvSpPr>
            <xdr:cNvPr id="13" name="Oval 40"/>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14" name="Oval 41"/>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5" name="Text Box 42"/>
          <xdr:cNvSpPr txBox="1">
            <a:spLocks noChangeArrowheads="1"/>
          </xdr:cNvSpPr>
        </xdr:nvSpPr>
        <xdr:spPr>
          <a:xfrm>
            <a:off x="69" y="495"/>
            <a:ext cx="63" cy="19"/>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Einzelbaum</a:t>
            </a:r>
          </a:p>
        </xdr:txBody>
      </xdr:sp>
    </xdr:grpSp>
    <xdr:clientData/>
  </xdr:twoCellAnchor>
  <xdr:twoCellAnchor>
    <xdr:from>
      <xdr:col>0</xdr:col>
      <xdr:colOff>409575</xdr:colOff>
      <xdr:row>18</xdr:row>
      <xdr:rowOff>142875</xdr:rowOff>
    </xdr:from>
    <xdr:to>
      <xdr:col>2</xdr:col>
      <xdr:colOff>133350</xdr:colOff>
      <xdr:row>19</xdr:row>
      <xdr:rowOff>142875</xdr:rowOff>
    </xdr:to>
    <xdr:grpSp>
      <xdr:nvGrpSpPr>
        <xdr:cNvPr id="16" name="Group 260"/>
        <xdr:cNvGrpSpPr>
          <a:grpSpLocks/>
        </xdr:cNvGrpSpPr>
      </xdr:nvGrpSpPr>
      <xdr:grpSpPr>
        <a:xfrm>
          <a:off x="409575" y="3514725"/>
          <a:ext cx="942975" cy="171450"/>
          <a:chOff x="43" y="403"/>
          <a:chExt cx="99" cy="19"/>
        </a:xfrm>
        <a:solidFill>
          <a:srgbClr val="FFFFFF"/>
        </a:solidFill>
      </xdr:grpSpPr>
      <xdr:grpSp>
        <xdr:nvGrpSpPr>
          <xdr:cNvPr id="17" name="Group 44"/>
          <xdr:cNvGrpSpPr>
            <a:grpSpLocks/>
          </xdr:cNvGrpSpPr>
        </xdr:nvGrpSpPr>
        <xdr:grpSpPr>
          <a:xfrm>
            <a:off x="43" y="407"/>
            <a:ext cx="10" cy="10"/>
            <a:chOff x="691" y="332"/>
            <a:chExt cx="10" cy="10"/>
          </a:xfrm>
          <a:solidFill>
            <a:srgbClr val="FFFFFF"/>
          </a:solidFill>
        </xdr:grpSpPr>
        <xdr:sp>
          <xdr:nvSpPr>
            <xdr:cNvPr id="18" name="Oval 45"/>
            <xdr:cNvSpPr>
              <a:spLocks/>
            </xdr:cNvSpPr>
          </xdr:nvSpPr>
          <xdr:spPr>
            <a:xfrm>
              <a:off x="691" y="332"/>
              <a:ext cx="10" cy="10"/>
            </a:xfrm>
            <a:prstGeom prst="ellipse">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46"/>
            <xdr:cNvSpPr>
              <a:spLocks/>
            </xdr:cNvSpPr>
          </xdr:nvSpPr>
          <xdr:spPr>
            <a:xfrm>
              <a:off x="693" y="334"/>
              <a:ext cx="7"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47"/>
            <xdr:cNvSpPr>
              <a:spLocks/>
            </xdr:cNvSpPr>
          </xdr:nvSpPr>
          <xdr:spPr>
            <a:xfrm flipH="1">
              <a:off x="693" y="334"/>
              <a:ext cx="7"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1" name="Text Box 48"/>
          <xdr:cNvSpPr txBox="1">
            <a:spLocks noChangeArrowheads="1"/>
          </xdr:cNvSpPr>
        </xdr:nvSpPr>
        <xdr:spPr>
          <a:xfrm>
            <a:off x="69" y="403"/>
            <a:ext cx="73" cy="19"/>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Fotostandorte</a:t>
            </a:r>
          </a:p>
        </xdr:txBody>
      </xdr:sp>
    </xdr:grpSp>
    <xdr:clientData/>
  </xdr:twoCellAnchor>
  <xdr:twoCellAnchor>
    <xdr:from>
      <xdr:col>0</xdr:col>
      <xdr:colOff>342900</xdr:colOff>
      <xdr:row>28</xdr:row>
      <xdr:rowOff>19050</xdr:rowOff>
    </xdr:from>
    <xdr:to>
      <xdr:col>2</xdr:col>
      <xdr:colOff>314325</xdr:colOff>
      <xdr:row>29</xdr:row>
      <xdr:rowOff>28575</xdr:rowOff>
    </xdr:to>
    <xdr:grpSp>
      <xdr:nvGrpSpPr>
        <xdr:cNvPr id="22" name="Group 274"/>
        <xdr:cNvGrpSpPr>
          <a:grpSpLocks/>
        </xdr:cNvGrpSpPr>
      </xdr:nvGrpSpPr>
      <xdr:grpSpPr>
        <a:xfrm>
          <a:off x="342900" y="5372100"/>
          <a:ext cx="1190625" cy="180975"/>
          <a:chOff x="36" y="591"/>
          <a:chExt cx="125" cy="19"/>
        </a:xfrm>
        <a:solidFill>
          <a:srgbClr val="FFFFFF"/>
        </a:solidFill>
      </xdr:grpSpPr>
      <xdr:sp>
        <xdr:nvSpPr>
          <xdr:cNvPr id="23" name="Freeform 50"/>
          <xdr:cNvSpPr>
            <a:spLocks/>
          </xdr:cNvSpPr>
        </xdr:nvSpPr>
        <xdr:spPr>
          <a:xfrm>
            <a:off x="36" y="598"/>
            <a:ext cx="24" cy="3"/>
          </a:xfrm>
          <a:custGeom>
            <a:pathLst>
              <a:path h="5" w="27">
                <a:moveTo>
                  <a:pt x="0" y="3"/>
                </a:moveTo>
                <a:cubicBezTo>
                  <a:pt x="4" y="1"/>
                  <a:pt x="9" y="0"/>
                  <a:pt x="12" y="0"/>
                </a:cubicBezTo>
                <a:cubicBezTo>
                  <a:pt x="15" y="0"/>
                  <a:pt x="17" y="3"/>
                  <a:pt x="19" y="4"/>
                </a:cubicBezTo>
                <a:cubicBezTo>
                  <a:pt x="21" y="5"/>
                  <a:pt x="24" y="4"/>
                  <a:pt x="27" y="4"/>
                </a:cubicBezTo>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Text Box 51"/>
          <xdr:cNvSpPr txBox="1">
            <a:spLocks noChangeArrowheads="1"/>
          </xdr:cNvSpPr>
        </xdr:nvSpPr>
        <xdr:spPr>
          <a:xfrm>
            <a:off x="69" y="591"/>
            <a:ext cx="92" cy="19"/>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Bestandesgrenze</a:t>
            </a:r>
          </a:p>
        </xdr:txBody>
      </xdr:sp>
    </xdr:grpSp>
    <xdr:clientData/>
  </xdr:twoCellAnchor>
  <xdr:twoCellAnchor>
    <xdr:from>
      <xdr:col>0</xdr:col>
      <xdr:colOff>314325</xdr:colOff>
      <xdr:row>32</xdr:row>
      <xdr:rowOff>19050</xdr:rowOff>
    </xdr:from>
    <xdr:to>
      <xdr:col>2</xdr:col>
      <xdr:colOff>161925</xdr:colOff>
      <xdr:row>33</xdr:row>
      <xdr:rowOff>47625</xdr:rowOff>
    </xdr:to>
    <xdr:grpSp>
      <xdr:nvGrpSpPr>
        <xdr:cNvPr id="25" name="Group 276"/>
        <xdr:cNvGrpSpPr>
          <a:grpSpLocks/>
        </xdr:cNvGrpSpPr>
      </xdr:nvGrpSpPr>
      <xdr:grpSpPr>
        <a:xfrm>
          <a:off x="314325" y="6057900"/>
          <a:ext cx="1066800" cy="200025"/>
          <a:chOff x="33" y="635"/>
          <a:chExt cx="112" cy="21"/>
        </a:xfrm>
        <a:solidFill>
          <a:srgbClr val="FFFFFF"/>
        </a:solidFill>
      </xdr:grpSpPr>
      <xdr:grpSp>
        <xdr:nvGrpSpPr>
          <xdr:cNvPr id="26" name="Group 259"/>
          <xdr:cNvGrpSpPr>
            <a:grpSpLocks/>
          </xdr:cNvGrpSpPr>
        </xdr:nvGrpSpPr>
        <xdr:grpSpPr>
          <a:xfrm>
            <a:off x="33" y="635"/>
            <a:ext cx="30" cy="20"/>
            <a:chOff x="32" y="635"/>
            <a:chExt cx="30" cy="20"/>
          </a:xfrm>
          <a:solidFill>
            <a:srgbClr val="FFFFFF"/>
          </a:solidFill>
        </xdr:grpSpPr>
        <xdr:sp>
          <xdr:nvSpPr>
            <xdr:cNvPr id="27" name="Freeform 54"/>
            <xdr:cNvSpPr>
              <a:spLocks/>
            </xdr:cNvSpPr>
          </xdr:nvSpPr>
          <xdr:spPr>
            <a:xfrm>
              <a:off x="57" y="636"/>
              <a:ext cx="5" cy="18"/>
            </a:xfrm>
            <a:custGeom>
              <a:pathLst>
                <a:path h="24" w="7">
                  <a:moveTo>
                    <a:pt x="7" y="0"/>
                  </a:moveTo>
                  <a:cubicBezTo>
                    <a:pt x="4" y="4"/>
                    <a:pt x="2" y="8"/>
                    <a:pt x="1" y="12"/>
                  </a:cubicBezTo>
                  <a:cubicBezTo>
                    <a:pt x="0" y="16"/>
                    <a:pt x="0" y="20"/>
                    <a:pt x="1" y="24"/>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Freeform 55"/>
            <xdr:cNvSpPr>
              <a:spLocks/>
            </xdr:cNvSpPr>
          </xdr:nvSpPr>
          <xdr:spPr>
            <a:xfrm>
              <a:off x="48" y="636"/>
              <a:ext cx="3" cy="19"/>
            </a:xfrm>
            <a:custGeom>
              <a:pathLst>
                <a:path h="26" w="4">
                  <a:moveTo>
                    <a:pt x="0" y="0"/>
                  </a:moveTo>
                  <a:cubicBezTo>
                    <a:pt x="1" y="2"/>
                    <a:pt x="2" y="10"/>
                    <a:pt x="3" y="14"/>
                  </a:cubicBezTo>
                  <a:cubicBezTo>
                    <a:pt x="4" y="18"/>
                    <a:pt x="4" y="22"/>
                    <a:pt x="3" y="26"/>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56"/>
            <xdr:cNvSpPr>
              <a:spLocks/>
            </xdr:cNvSpPr>
          </xdr:nvSpPr>
          <xdr:spPr>
            <a:xfrm flipV="1">
              <a:off x="56" y="639"/>
              <a:ext cx="4" cy="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57"/>
            <xdr:cNvSpPr>
              <a:spLocks/>
            </xdr:cNvSpPr>
          </xdr:nvSpPr>
          <xdr:spPr>
            <a:xfrm flipV="1">
              <a:off x="54" y="648"/>
              <a:ext cx="4"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58"/>
            <xdr:cNvSpPr>
              <a:spLocks/>
            </xdr:cNvSpPr>
          </xdr:nvSpPr>
          <xdr:spPr>
            <a:xfrm flipH="1" flipV="1">
              <a:off x="51" y="646"/>
              <a:ext cx="3" cy="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59"/>
            <xdr:cNvSpPr>
              <a:spLocks/>
            </xdr:cNvSpPr>
          </xdr:nvSpPr>
          <xdr:spPr>
            <a:xfrm flipH="1" flipV="1">
              <a:off x="49" y="637"/>
              <a:ext cx="3" cy="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Freeform 61"/>
            <xdr:cNvSpPr>
              <a:spLocks/>
            </xdr:cNvSpPr>
          </xdr:nvSpPr>
          <xdr:spPr>
            <a:xfrm>
              <a:off x="34" y="635"/>
              <a:ext cx="6" cy="20"/>
            </a:xfrm>
            <a:custGeom>
              <a:pathLst>
                <a:path h="28" w="7">
                  <a:moveTo>
                    <a:pt x="0" y="0"/>
                  </a:moveTo>
                  <a:cubicBezTo>
                    <a:pt x="2" y="4"/>
                    <a:pt x="5" y="9"/>
                    <a:pt x="6" y="13"/>
                  </a:cubicBezTo>
                  <a:cubicBezTo>
                    <a:pt x="7" y="17"/>
                    <a:pt x="6" y="20"/>
                    <a:pt x="6" y="22"/>
                  </a:cubicBezTo>
                  <a:cubicBezTo>
                    <a:pt x="6" y="24"/>
                    <a:pt x="6" y="26"/>
                    <a:pt x="7" y="28"/>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62"/>
            <xdr:cNvSpPr>
              <a:spLocks/>
            </xdr:cNvSpPr>
          </xdr:nvSpPr>
          <xdr:spPr>
            <a:xfrm>
              <a:off x="32" y="637"/>
              <a:ext cx="8"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63"/>
            <xdr:cNvSpPr>
              <a:spLocks/>
            </xdr:cNvSpPr>
          </xdr:nvSpPr>
          <xdr:spPr>
            <a:xfrm>
              <a:off x="35" y="642"/>
              <a:ext cx="7"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64"/>
            <xdr:cNvSpPr>
              <a:spLocks/>
            </xdr:cNvSpPr>
          </xdr:nvSpPr>
          <xdr:spPr>
            <a:xfrm>
              <a:off x="35" y="647"/>
              <a:ext cx="8"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65"/>
            <xdr:cNvSpPr>
              <a:spLocks/>
            </xdr:cNvSpPr>
          </xdr:nvSpPr>
          <xdr:spPr>
            <a:xfrm>
              <a:off x="35" y="651"/>
              <a:ext cx="8" cy="1"/>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38" name="Text Box 66"/>
          <xdr:cNvSpPr txBox="1">
            <a:spLocks noChangeArrowheads="1"/>
          </xdr:cNvSpPr>
        </xdr:nvSpPr>
        <xdr:spPr>
          <a:xfrm>
            <a:off x="69" y="636"/>
            <a:ext cx="76"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Rippe / Runse</a:t>
            </a:r>
          </a:p>
        </xdr:txBody>
      </xdr:sp>
    </xdr:grpSp>
    <xdr:clientData/>
  </xdr:twoCellAnchor>
  <xdr:twoCellAnchor>
    <xdr:from>
      <xdr:col>0</xdr:col>
      <xdr:colOff>352425</xdr:colOff>
      <xdr:row>26</xdr:row>
      <xdr:rowOff>123825</xdr:rowOff>
    </xdr:from>
    <xdr:to>
      <xdr:col>1</xdr:col>
      <xdr:colOff>266700</xdr:colOff>
      <xdr:row>27</xdr:row>
      <xdr:rowOff>133350</xdr:rowOff>
    </xdr:to>
    <xdr:grpSp>
      <xdr:nvGrpSpPr>
        <xdr:cNvPr id="39" name="Group 273"/>
        <xdr:cNvGrpSpPr>
          <a:grpSpLocks/>
        </xdr:cNvGrpSpPr>
      </xdr:nvGrpSpPr>
      <xdr:grpSpPr>
        <a:xfrm>
          <a:off x="352425" y="5133975"/>
          <a:ext cx="685800" cy="180975"/>
          <a:chOff x="37" y="569"/>
          <a:chExt cx="72" cy="19"/>
        </a:xfrm>
        <a:solidFill>
          <a:srgbClr val="FFFFFF"/>
        </a:solidFill>
      </xdr:grpSpPr>
      <xdr:sp>
        <xdr:nvSpPr>
          <xdr:cNvPr id="40" name="Freeform 68"/>
          <xdr:cNvSpPr>
            <a:spLocks/>
          </xdr:cNvSpPr>
        </xdr:nvSpPr>
        <xdr:spPr>
          <a:xfrm>
            <a:off x="37" y="574"/>
            <a:ext cx="23" cy="7"/>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Text Box 69"/>
          <xdr:cNvSpPr txBox="1">
            <a:spLocks noChangeArrowheads="1"/>
          </xdr:cNvSpPr>
        </xdr:nvSpPr>
        <xdr:spPr>
          <a:xfrm>
            <a:off x="69" y="569"/>
            <a:ext cx="40" cy="19"/>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Totholz</a:t>
            </a:r>
          </a:p>
        </xdr:txBody>
      </xdr:sp>
    </xdr:grpSp>
    <xdr:clientData/>
  </xdr:twoCellAnchor>
  <xdr:twoCellAnchor>
    <xdr:from>
      <xdr:col>0</xdr:col>
      <xdr:colOff>390525</xdr:colOff>
      <xdr:row>20</xdr:row>
      <xdr:rowOff>19050</xdr:rowOff>
    </xdr:from>
    <xdr:to>
      <xdr:col>1</xdr:col>
      <xdr:colOff>419100</xdr:colOff>
      <xdr:row>21</xdr:row>
      <xdr:rowOff>47625</xdr:rowOff>
    </xdr:to>
    <xdr:grpSp>
      <xdr:nvGrpSpPr>
        <xdr:cNvPr id="42" name="Group 261"/>
        <xdr:cNvGrpSpPr>
          <a:grpSpLocks/>
        </xdr:cNvGrpSpPr>
      </xdr:nvGrpSpPr>
      <xdr:grpSpPr>
        <a:xfrm>
          <a:off x="390525" y="3733800"/>
          <a:ext cx="800100" cy="200025"/>
          <a:chOff x="41" y="425"/>
          <a:chExt cx="84" cy="21"/>
        </a:xfrm>
        <a:solidFill>
          <a:srgbClr val="FFFFFF"/>
        </a:solidFill>
      </xdr:grpSpPr>
      <xdr:sp>
        <xdr:nvSpPr>
          <xdr:cNvPr id="43" name="Oval 74"/>
          <xdr:cNvSpPr>
            <a:spLocks/>
          </xdr:cNvSpPr>
        </xdr:nvSpPr>
        <xdr:spPr>
          <a:xfrm>
            <a:off x="41" y="425"/>
            <a:ext cx="15" cy="21"/>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2</a:t>
            </a:r>
          </a:p>
        </xdr:txBody>
      </xdr:sp>
      <xdr:sp>
        <xdr:nvSpPr>
          <xdr:cNvPr id="44" name="Text Box 75"/>
          <xdr:cNvSpPr txBox="1">
            <a:spLocks noChangeArrowheads="1"/>
          </xdr:cNvSpPr>
        </xdr:nvSpPr>
        <xdr:spPr>
          <a:xfrm>
            <a:off x="69" y="426"/>
            <a:ext cx="56"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Eckpunkte</a:t>
            </a:r>
          </a:p>
        </xdr:txBody>
      </xdr:sp>
    </xdr:grpSp>
    <xdr:clientData/>
  </xdr:twoCellAnchor>
  <xdr:twoCellAnchor>
    <xdr:from>
      <xdr:col>0</xdr:col>
      <xdr:colOff>295275</xdr:colOff>
      <xdr:row>30</xdr:row>
      <xdr:rowOff>123825</xdr:rowOff>
    </xdr:from>
    <xdr:to>
      <xdr:col>2</xdr:col>
      <xdr:colOff>219075</xdr:colOff>
      <xdr:row>31</xdr:row>
      <xdr:rowOff>133350</xdr:rowOff>
    </xdr:to>
    <xdr:grpSp>
      <xdr:nvGrpSpPr>
        <xdr:cNvPr id="45" name="Group 275"/>
        <xdr:cNvGrpSpPr>
          <a:grpSpLocks/>
        </xdr:cNvGrpSpPr>
      </xdr:nvGrpSpPr>
      <xdr:grpSpPr>
        <a:xfrm>
          <a:off x="295275" y="5819775"/>
          <a:ext cx="1143000" cy="180975"/>
          <a:chOff x="31" y="613"/>
          <a:chExt cx="120" cy="19"/>
        </a:xfrm>
        <a:solidFill>
          <a:srgbClr val="FFFFFF"/>
        </a:solidFill>
      </xdr:grpSpPr>
      <xdr:sp>
        <xdr:nvSpPr>
          <xdr:cNvPr id="46" name="Text Box 80"/>
          <xdr:cNvSpPr txBox="1">
            <a:spLocks noChangeArrowheads="1"/>
          </xdr:cNvSpPr>
        </xdr:nvSpPr>
        <xdr:spPr>
          <a:xfrm>
            <a:off x="69" y="613"/>
            <a:ext cx="82" cy="19"/>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Begehungsweg</a:t>
            </a:r>
          </a:p>
        </xdr:txBody>
      </xdr:sp>
      <xdr:sp>
        <xdr:nvSpPr>
          <xdr:cNvPr id="47" name="Line 81"/>
          <xdr:cNvSpPr>
            <a:spLocks/>
          </xdr:cNvSpPr>
        </xdr:nvSpPr>
        <xdr:spPr>
          <a:xfrm>
            <a:off x="31" y="622"/>
            <a:ext cx="3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9</xdr:col>
      <xdr:colOff>114300</xdr:colOff>
      <xdr:row>7</xdr:row>
      <xdr:rowOff>142875</xdr:rowOff>
    </xdr:from>
    <xdr:to>
      <xdr:col>10</xdr:col>
      <xdr:colOff>104775</xdr:colOff>
      <xdr:row>9</xdr:row>
      <xdr:rowOff>9525</xdr:rowOff>
    </xdr:to>
    <xdr:sp>
      <xdr:nvSpPr>
        <xdr:cNvPr id="48" name="Oval 82"/>
        <xdr:cNvSpPr>
          <a:spLocks/>
        </xdr:cNvSpPr>
      </xdr:nvSpPr>
      <xdr:spPr>
        <a:xfrm>
          <a:off x="4648200" y="1628775"/>
          <a:ext cx="142875"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1</a:t>
          </a:r>
        </a:p>
      </xdr:txBody>
    </xdr:sp>
    <xdr:clientData/>
  </xdr:twoCellAnchor>
  <xdr:twoCellAnchor>
    <xdr:from>
      <xdr:col>2</xdr:col>
      <xdr:colOff>428625</xdr:colOff>
      <xdr:row>11</xdr:row>
      <xdr:rowOff>142875</xdr:rowOff>
    </xdr:from>
    <xdr:to>
      <xdr:col>2</xdr:col>
      <xdr:colOff>571500</xdr:colOff>
      <xdr:row>13</xdr:row>
      <xdr:rowOff>9525</xdr:rowOff>
    </xdr:to>
    <xdr:sp>
      <xdr:nvSpPr>
        <xdr:cNvPr id="49" name="Oval 83"/>
        <xdr:cNvSpPr>
          <a:spLocks/>
        </xdr:cNvSpPr>
      </xdr:nvSpPr>
      <xdr:spPr>
        <a:xfrm>
          <a:off x="1647825" y="2314575"/>
          <a:ext cx="142875" cy="20955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2</a:t>
          </a:r>
        </a:p>
      </xdr:txBody>
    </xdr:sp>
    <xdr:clientData/>
  </xdr:twoCellAnchor>
  <xdr:twoCellAnchor>
    <xdr:from>
      <xdr:col>5</xdr:col>
      <xdr:colOff>447675</xdr:colOff>
      <xdr:row>31</xdr:row>
      <xdr:rowOff>28575</xdr:rowOff>
    </xdr:from>
    <xdr:to>
      <xdr:col>5</xdr:col>
      <xdr:colOff>590550</xdr:colOff>
      <xdr:row>32</xdr:row>
      <xdr:rowOff>57150</xdr:rowOff>
    </xdr:to>
    <xdr:sp>
      <xdr:nvSpPr>
        <xdr:cNvPr id="50" name="Oval 84"/>
        <xdr:cNvSpPr>
          <a:spLocks/>
        </xdr:cNvSpPr>
      </xdr:nvSpPr>
      <xdr:spPr>
        <a:xfrm>
          <a:off x="3190875" y="5895975"/>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3</a:t>
          </a:r>
        </a:p>
      </xdr:txBody>
    </xdr:sp>
    <xdr:clientData/>
  </xdr:twoCellAnchor>
  <xdr:twoCellAnchor>
    <xdr:from>
      <xdr:col>8</xdr:col>
      <xdr:colOff>276225</xdr:colOff>
      <xdr:row>9</xdr:row>
      <xdr:rowOff>57150</xdr:rowOff>
    </xdr:from>
    <xdr:to>
      <xdr:col>9</xdr:col>
      <xdr:colOff>104775</xdr:colOff>
      <xdr:row>12</xdr:row>
      <xdr:rowOff>57150</xdr:rowOff>
    </xdr:to>
    <xdr:sp>
      <xdr:nvSpPr>
        <xdr:cNvPr id="51" name="Line 86"/>
        <xdr:cNvSpPr>
          <a:spLocks/>
        </xdr:cNvSpPr>
      </xdr:nvSpPr>
      <xdr:spPr>
        <a:xfrm flipH="1">
          <a:off x="4429125" y="1885950"/>
          <a:ext cx="209550" cy="514350"/>
        </a:xfrm>
        <a:prstGeom prst="line">
          <a:avLst/>
        </a:prstGeom>
        <a:noFill/>
        <a:ln w="12700"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10</xdr:row>
      <xdr:rowOff>47625</xdr:rowOff>
    </xdr:from>
    <xdr:to>
      <xdr:col>10</xdr:col>
      <xdr:colOff>266700</xdr:colOff>
      <xdr:row>11</xdr:row>
      <xdr:rowOff>47625</xdr:rowOff>
    </xdr:to>
    <xdr:sp>
      <xdr:nvSpPr>
        <xdr:cNvPr id="52" name="Text Box 87"/>
        <xdr:cNvSpPr txBox="1">
          <a:spLocks noChangeArrowheads="1"/>
        </xdr:cNvSpPr>
      </xdr:nvSpPr>
      <xdr:spPr>
        <a:xfrm>
          <a:off x="4610100" y="2047875"/>
          <a:ext cx="34290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25m</a:t>
          </a:r>
        </a:p>
      </xdr:txBody>
    </xdr:sp>
    <xdr:clientData/>
  </xdr:twoCellAnchor>
  <xdr:twoCellAnchor>
    <xdr:from>
      <xdr:col>1</xdr:col>
      <xdr:colOff>381000</xdr:colOff>
      <xdr:row>8</xdr:row>
      <xdr:rowOff>95250</xdr:rowOff>
    </xdr:from>
    <xdr:to>
      <xdr:col>2</xdr:col>
      <xdr:colOff>552450</xdr:colOff>
      <xdr:row>11</xdr:row>
      <xdr:rowOff>95250</xdr:rowOff>
    </xdr:to>
    <xdr:grpSp>
      <xdr:nvGrpSpPr>
        <xdr:cNvPr id="53" name="Group 297"/>
        <xdr:cNvGrpSpPr>
          <a:grpSpLocks/>
        </xdr:cNvGrpSpPr>
      </xdr:nvGrpSpPr>
      <xdr:grpSpPr>
        <a:xfrm>
          <a:off x="1152525" y="1752600"/>
          <a:ext cx="619125" cy="514350"/>
          <a:chOff x="121" y="184"/>
          <a:chExt cx="65" cy="54"/>
        </a:xfrm>
        <a:solidFill>
          <a:srgbClr val="FFFFFF"/>
        </a:solidFill>
      </xdr:grpSpPr>
      <xdr:grpSp>
        <xdr:nvGrpSpPr>
          <xdr:cNvPr id="54" name="Group 98"/>
          <xdr:cNvGrpSpPr>
            <a:grpSpLocks/>
          </xdr:cNvGrpSpPr>
        </xdr:nvGrpSpPr>
        <xdr:grpSpPr>
          <a:xfrm>
            <a:off x="140" y="209"/>
            <a:ext cx="7" cy="7"/>
            <a:chOff x="658" y="517"/>
            <a:chExt cx="14" cy="7"/>
          </a:xfrm>
          <a:solidFill>
            <a:srgbClr val="FFFFFF"/>
          </a:solidFill>
        </xdr:grpSpPr>
        <xdr:sp>
          <xdr:nvSpPr>
            <xdr:cNvPr id="55" name="Line 99"/>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100"/>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57" name="Group 296"/>
          <xdr:cNvGrpSpPr>
            <a:grpSpLocks/>
          </xdr:cNvGrpSpPr>
        </xdr:nvGrpSpPr>
        <xdr:grpSpPr>
          <a:xfrm>
            <a:off x="121" y="184"/>
            <a:ext cx="65" cy="54"/>
            <a:chOff x="118" y="205"/>
            <a:chExt cx="65" cy="54"/>
          </a:xfrm>
          <a:solidFill>
            <a:srgbClr val="FFFFFF"/>
          </a:solidFill>
        </xdr:grpSpPr>
        <xdr:sp>
          <xdr:nvSpPr>
            <xdr:cNvPr id="58" name="Freeform 88"/>
            <xdr:cNvSpPr>
              <a:spLocks/>
            </xdr:cNvSpPr>
          </xdr:nvSpPr>
          <xdr:spPr>
            <a:xfrm>
              <a:off x="118" y="205"/>
              <a:ext cx="65" cy="54"/>
            </a:xfrm>
            <a:custGeom>
              <a:pathLst>
                <a:path h="54" w="65">
                  <a:moveTo>
                    <a:pt x="19" y="0"/>
                  </a:moveTo>
                  <a:lnTo>
                    <a:pt x="54" y="6"/>
                  </a:lnTo>
                  <a:lnTo>
                    <a:pt x="65" y="26"/>
                  </a:lnTo>
                  <a:lnTo>
                    <a:pt x="65" y="41"/>
                  </a:lnTo>
                  <a:lnTo>
                    <a:pt x="38" y="49"/>
                  </a:lnTo>
                  <a:lnTo>
                    <a:pt x="11" y="54"/>
                  </a:lnTo>
                  <a:lnTo>
                    <a:pt x="0" y="37"/>
                  </a:lnTo>
                  <a:lnTo>
                    <a:pt x="4" y="6"/>
                  </a:lnTo>
                  <a:lnTo>
                    <a:pt x="19"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59" name="Group 89"/>
            <xdr:cNvGrpSpPr>
              <a:grpSpLocks/>
            </xdr:cNvGrpSpPr>
          </xdr:nvGrpSpPr>
          <xdr:grpSpPr>
            <a:xfrm>
              <a:off x="164" y="225"/>
              <a:ext cx="7" cy="7"/>
              <a:chOff x="658" y="517"/>
              <a:chExt cx="14" cy="7"/>
            </a:xfrm>
            <a:solidFill>
              <a:srgbClr val="FFFFFF"/>
            </a:solidFill>
          </xdr:grpSpPr>
          <xdr:sp>
            <xdr:nvSpPr>
              <xdr:cNvPr id="60" name="Line 90"/>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91"/>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2" name="Group 92"/>
            <xdr:cNvGrpSpPr>
              <a:grpSpLocks/>
            </xdr:cNvGrpSpPr>
          </xdr:nvGrpSpPr>
          <xdr:grpSpPr>
            <a:xfrm>
              <a:off x="152" y="238"/>
              <a:ext cx="7" cy="7"/>
              <a:chOff x="658" y="517"/>
              <a:chExt cx="14" cy="7"/>
            </a:xfrm>
            <a:solidFill>
              <a:srgbClr val="FFFFFF"/>
            </a:solidFill>
          </xdr:grpSpPr>
          <xdr:sp>
            <xdr:nvSpPr>
              <xdr:cNvPr id="63" name="Line 93"/>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4" name="Line 94"/>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5" name="Group 95"/>
            <xdr:cNvGrpSpPr>
              <a:grpSpLocks/>
            </xdr:cNvGrpSpPr>
          </xdr:nvGrpSpPr>
          <xdr:grpSpPr>
            <a:xfrm>
              <a:off x="147" y="214"/>
              <a:ext cx="7" cy="7"/>
              <a:chOff x="658" y="517"/>
              <a:chExt cx="14" cy="7"/>
            </a:xfrm>
            <a:solidFill>
              <a:srgbClr val="FFFFFF"/>
            </a:solidFill>
          </xdr:grpSpPr>
          <xdr:sp>
            <xdr:nvSpPr>
              <xdr:cNvPr id="66" name="Line 96"/>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Line 97"/>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8" name="Group 101"/>
            <xdr:cNvGrpSpPr>
              <a:grpSpLocks/>
            </xdr:cNvGrpSpPr>
          </xdr:nvGrpSpPr>
          <xdr:grpSpPr>
            <a:xfrm>
              <a:off x="127" y="241"/>
              <a:ext cx="7" cy="7"/>
              <a:chOff x="658" y="517"/>
              <a:chExt cx="14" cy="7"/>
            </a:xfrm>
            <a:solidFill>
              <a:srgbClr val="FFFFFF"/>
            </a:solidFill>
          </xdr:grpSpPr>
          <xdr:sp>
            <xdr:nvSpPr>
              <xdr:cNvPr id="69" name="Line 102"/>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0" name="Line 103"/>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71" name="Group 104"/>
            <xdr:cNvGrpSpPr>
              <a:grpSpLocks/>
            </xdr:cNvGrpSpPr>
          </xdr:nvGrpSpPr>
          <xdr:grpSpPr>
            <a:xfrm>
              <a:off x="128" y="216"/>
              <a:ext cx="7" cy="7"/>
              <a:chOff x="658" y="517"/>
              <a:chExt cx="14" cy="7"/>
            </a:xfrm>
            <a:solidFill>
              <a:srgbClr val="FFFFFF"/>
            </a:solidFill>
          </xdr:grpSpPr>
          <xdr:sp>
            <xdr:nvSpPr>
              <xdr:cNvPr id="72" name="Line 105"/>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106"/>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clientData/>
  </xdr:twoCellAnchor>
  <xdr:twoCellAnchor>
    <xdr:from>
      <xdr:col>5</xdr:col>
      <xdr:colOff>38100</xdr:colOff>
      <xdr:row>20</xdr:row>
      <xdr:rowOff>142875</xdr:rowOff>
    </xdr:from>
    <xdr:to>
      <xdr:col>12</xdr:col>
      <xdr:colOff>0</xdr:colOff>
      <xdr:row>24</xdr:row>
      <xdr:rowOff>161925</xdr:rowOff>
    </xdr:to>
    <xdr:sp>
      <xdr:nvSpPr>
        <xdr:cNvPr id="74" name="Freeform 107"/>
        <xdr:cNvSpPr>
          <a:spLocks/>
        </xdr:cNvSpPr>
      </xdr:nvSpPr>
      <xdr:spPr>
        <a:xfrm>
          <a:off x="2781300" y="3857625"/>
          <a:ext cx="2571750" cy="828675"/>
        </a:xfrm>
        <a:custGeom>
          <a:pathLst>
            <a:path h="86" w="270">
              <a:moveTo>
                <a:pt x="0" y="33"/>
              </a:moveTo>
              <a:cubicBezTo>
                <a:pt x="13" y="34"/>
                <a:pt x="26" y="36"/>
                <a:pt x="39" y="36"/>
              </a:cubicBezTo>
              <a:cubicBezTo>
                <a:pt x="52" y="36"/>
                <a:pt x="62" y="37"/>
                <a:pt x="77" y="34"/>
              </a:cubicBezTo>
              <a:cubicBezTo>
                <a:pt x="92" y="31"/>
                <a:pt x="114" y="20"/>
                <a:pt x="127" y="15"/>
              </a:cubicBezTo>
              <a:cubicBezTo>
                <a:pt x="140" y="10"/>
                <a:pt x="151" y="2"/>
                <a:pt x="158" y="1"/>
              </a:cubicBezTo>
              <a:cubicBezTo>
                <a:pt x="165" y="0"/>
                <a:pt x="165" y="3"/>
                <a:pt x="169" y="6"/>
              </a:cubicBezTo>
              <a:cubicBezTo>
                <a:pt x="173" y="9"/>
                <a:pt x="175" y="13"/>
                <a:pt x="181" y="19"/>
              </a:cubicBezTo>
              <a:cubicBezTo>
                <a:pt x="187" y="25"/>
                <a:pt x="201" y="35"/>
                <a:pt x="206" y="45"/>
              </a:cubicBezTo>
              <a:cubicBezTo>
                <a:pt x="211" y="55"/>
                <a:pt x="204" y="72"/>
                <a:pt x="210" y="79"/>
              </a:cubicBezTo>
              <a:cubicBezTo>
                <a:pt x="216" y="86"/>
                <a:pt x="230" y="84"/>
                <a:pt x="240" y="85"/>
              </a:cubicBezTo>
              <a:cubicBezTo>
                <a:pt x="250" y="86"/>
                <a:pt x="260" y="85"/>
                <a:pt x="270" y="85"/>
              </a:cubicBezTo>
            </a:path>
          </a:pathLst>
        </a:custGeom>
        <a:noFill/>
        <a:ln w="19050"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12</xdr:row>
      <xdr:rowOff>104775</xdr:rowOff>
    </xdr:from>
    <xdr:to>
      <xdr:col>3</xdr:col>
      <xdr:colOff>438150</xdr:colOff>
      <xdr:row>16</xdr:row>
      <xdr:rowOff>76200</xdr:rowOff>
    </xdr:to>
    <xdr:sp>
      <xdr:nvSpPr>
        <xdr:cNvPr id="75" name="Freeform 109"/>
        <xdr:cNvSpPr>
          <a:spLocks/>
        </xdr:cNvSpPr>
      </xdr:nvSpPr>
      <xdr:spPr>
        <a:xfrm>
          <a:off x="1819275" y="2447925"/>
          <a:ext cx="485775" cy="657225"/>
        </a:xfrm>
        <a:custGeom>
          <a:pathLst>
            <a:path h="69" w="51">
              <a:moveTo>
                <a:pt x="11" y="69"/>
              </a:moveTo>
              <a:lnTo>
                <a:pt x="48" y="67"/>
              </a:lnTo>
              <a:lnTo>
                <a:pt x="51" y="43"/>
              </a:lnTo>
              <a:lnTo>
                <a:pt x="41" y="12"/>
              </a:lnTo>
              <a:lnTo>
                <a:pt x="34" y="6"/>
              </a:lnTo>
              <a:lnTo>
                <a:pt x="0" y="0"/>
              </a:lnTo>
              <a:lnTo>
                <a:pt x="6" y="21"/>
              </a:lnTo>
              <a:lnTo>
                <a:pt x="12" y="45"/>
              </a:lnTo>
              <a:lnTo>
                <a:pt x="11" y="69"/>
              </a:lnTo>
              <a:close/>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20</xdr:row>
      <xdr:rowOff>76200</xdr:rowOff>
    </xdr:from>
    <xdr:to>
      <xdr:col>6</xdr:col>
      <xdr:colOff>238125</xdr:colOff>
      <xdr:row>22</xdr:row>
      <xdr:rowOff>95250</xdr:rowOff>
    </xdr:to>
    <xdr:sp>
      <xdr:nvSpPr>
        <xdr:cNvPr id="76" name="Freeform 110"/>
        <xdr:cNvSpPr>
          <a:spLocks/>
        </xdr:cNvSpPr>
      </xdr:nvSpPr>
      <xdr:spPr>
        <a:xfrm>
          <a:off x="3019425" y="3790950"/>
          <a:ext cx="609600" cy="361950"/>
        </a:xfrm>
        <a:custGeom>
          <a:pathLst>
            <a:path h="38" w="64">
              <a:moveTo>
                <a:pt x="8" y="38"/>
              </a:moveTo>
              <a:lnTo>
                <a:pt x="0" y="24"/>
              </a:lnTo>
              <a:lnTo>
                <a:pt x="5" y="7"/>
              </a:lnTo>
              <a:lnTo>
                <a:pt x="35" y="0"/>
              </a:lnTo>
              <a:lnTo>
                <a:pt x="59" y="0"/>
              </a:lnTo>
              <a:lnTo>
                <a:pt x="64" y="18"/>
              </a:lnTo>
              <a:lnTo>
                <a:pt x="52" y="32"/>
              </a:lnTo>
              <a:lnTo>
                <a:pt x="31" y="38"/>
              </a:lnTo>
              <a:lnTo>
                <a:pt x="8" y="38"/>
              </a:lnTo>
              <a:close/>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22</xdr:row>
      <xdr:rowOff>152400</xdr:rowOff>
    </xdr:from>
    <xdr:to>
      <xdr:col>6</xdr:col>
      <xdr:colOff>361950</xdr:colOff>
      <xdr:row>25</xdr:row>
      <xdr:rowOff>85725</xdr:rowOff>
    </xdr:to>
    <xdr:sp>
      <xdr:nvSpPr>
        <xdr:cNvPr id="77" name="Freeform 111"/>
        <xdr:cNvSpPr>
          <a:spLocks/>
        </xdr:cNvSpPr>
      </xdr:nvSpPr>
      <xdr:spPr>
        <a:xfrm>
          <a:off x="2962275" y="4210050"/>
          <a:ext cx="790575" cy="714375"/>
        </a:xfrm>
        <a:custGeom>
          <a:pathLst>
            <a:path h="75" w="83">
              <a:moveTo>
                <a:pt x="3" y="48"/>
              </a:moveTo>
              <a:lnTo>
                <a:pt x="0" y="25"/>
              </a:lnTo>
              <a:lnTo>
                <a:pt x="5" y="8"/>
              </a:lnTo>
              <a:lnTo>
                <a:pt x="35" y="1"/>
              </a:lnTo>
              <a:lnTo>
                <a:pt x="58" y="0"/>
              </a:lnTo>
              <a:lnTo>
                <a:pt x="78" y="2"/>
              </a:lnTo>
              <a:lnTo>
                <a:pt x="83" y="34"/>
              </a:lnTo>
              <a:lnTo>
                <a:pt x="69" y="68"/>
              </a:lnTo>
              <a:lnTo>
                <a:pt x="50" y="75"/>
              </a:lnTo>
              <a:lnTo>
                <a:pt x="20" y="63"/>
              </a:lnTo>
              <a:lnTo>
                <a:pt x="3" y="48"/>
              </a:lnTo>
              <a:close/>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24</xdr:row>
      <xdr:rowOff>200025</xdr:rowOff>
    </xdr:from>
    <xdr:to>
      <xdr:col>6</xdr:col>
      <xdr:colOff>295275</xdr:colOff>
      <xdr:row>24</xdr:row>
      <xdr:rowOff>247650</xdr:rowOff>
    </xdr:to>
    <xdr:sp>
      <xdr:nvSpPr>
        <xdr:cNvPr id="78" name="Freeform 115"/>
        <xdr:cNvSpPr>
          <a:spLocks/>
        </xdr:cNvSpPr>
      </xdr:nvSpPr>
      <xdr:spPr>
        <a:xfrm>
          <a:off x="3019425" y="4724400"/>
          <a:ext cx="666750" cy="47625"/>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24</xdr:row>
      <xdr:rowOff>276225</xdr:rowOff>
    </xdr:from>
    <xdr:to>
      <xdr:col>6</xdr:col>
      <xdr:colOff>200025</xdr:colOff>
      <xdr:row>25</xdr:row>
      <xdr:rowOff>38100</xdr:rowOff>
    </xdr:to>
    <xdr:sp>
      <xdr:nvSpPr>
        <xdr:cNvPr id="79" name="Freeform 116"/>
        <xdr:cNvSpPr>
          <a:spLocks/>
        </xdr:cNvSpPr>
      </xdr:nvSpPr>
      <xdr:spPr>
        <a:xfrm>
          <a:off x="3057525" y="4800600"/>
          <a:ext cx="533400" cy="76200"/>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25</xdr:row>
      <xdr:rowOff>95250</xdr:rowOff>
    </xdr:from>
    <xdr:to>
      <xdr:col>6</xdr:col>
      <xdr:colOff>123825</xdr:colOff>
      <xdr:row>25</xdr:row>
      <xdr:rowOff>142875</xdr:rowOff>
    </xdr:to>
    <xdr:sp>
      <xdr:nvSpPr>
        <xdr:cNvPr id="80" name="Freeform 117"/>
        <xdr:cNvSpPr>
          <a:spLocks/>
        </xdr:cNvSpPr>
      </xdr:nvSpPr>
      <xdr:spPr>
        <a:xfrm rot="1106097">
          <a:off x="3067050" y="4933950"/>
          <a:ext cx="447675" cy="47625"/>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24</xdr:row>
      <xdr:rowOff>114300</xdr:rowOff>
    </xdr:from>
    <xdr:to>
      <xdr:col>6</xdr:col>
      <xdr:colOff>76200</xdr:colOff>
      <xdr:row>24</xdr:row>
      <xdr:rowOff>142875</xdr:rowOff>
    </xdr:to>
    <xdr:sp>
      <xdr:nvSpPr>
        <xdr:cNvPr id="81" name="Freeform 118"/>
        <xdr:cNvSpPr>
          <a:spLocks/>
        </xdr:cNvSpPr>
      </xdr:nvSpPr>
      <xdr:spPr>
        <a:xfrm rot="10800000" flipV="1">
          <a:off x="2990850" y="4638675"/>
          <a:ext cx="476250" cy="28575"/>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11</xdr:row>
      <xdr:rowOff>142875</xdr:rowOff>
    </xdr:from>
    <xdr:to>
      <xdr:col>8</xdr:col>
      <xdr:colOff>66675</xdr:colOff>
      <xdr:row>22</xdr:row>
      <xdr:rowOff>171450</xdr:rowOff>
    </xdr:to>
    <xdr:grpSp>
      <xdr:nvGrpSpPr>
        <xdr:cNvPr id="82" name="Group 293"/>
        <xdr:cNvGrpSpPr>
          <a:grpSpLocks/>
        </xdr:cNvGrpSpPr>
      </xdr:nvGrpSpPr>
      <xdr:grpSpPr>
        <a:xfrm>
          <a:off x="3752850" y="2314575"/>
          <a:ext cx="466725" cy="1914525"/>
          <a:chOff x="379" y="285"/>
          <a:chExt cx="55" cy="161"/>
        </a:xfrm>
        <a:solidFill>
          <a:srgbClr val="FFFFFF"/>
        </a:solidFill>
      </xdr:grpSpPr>
      <xdr:sp>
        <xdr:nvSpPr>
          <xdr:cNvPr id="83" name="Freeform 120"/>
          <xdr:cNvSpPr>
            <a:spLocks/>
          </xdr:cNvSpPr>
        </xdr:nvSpPr>
        <xdr:spPr>
          <a:xfrm>
            <a:off x="398" y="285"/>
            <a:ext cx="36" cy="150"/>
          </a:xfrm>
          <a:custGeom>
            <a:pathLst>
              <a:path h="150" w="36">
                <a:moveTo>
                  <a:pt x="0" y="0"/>
                </a:moveTo>
                <a:cubicBezTo>
                  <a:pt x="1" y="9"/>
                  <a:pt x="4" y="34"/>
                  <a:pt x="8" y="53"/>
                </a:cubicBezTo>
                <a:cubicBezTo>
                  <a:pt x="12" y="72"/>
                  <a:pt x="19" y="101"/>
                  <a:pt x="24" y="117"/>
                </a:cubicBezTo>
                <a:cubicBezTo>
                  <a:pt x="29" y="133"/>
                  <a:pt x="34" y="143"/>
                  <a:pt x="36" y="150"/>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Freeform 121"/>
          <xdr:cNvSpPr>
            <a:spLocks/>
          </xdr:cNvSpPr>
        </xdr:nvSpPr>
        <xdr:spPr>
          <a:xfrm>
            <a:off x="379" y="291"/>
            <a:ext cx="51" cy="155"/>
          </a:xfrm>
          <a:custGeom>
            <a:pathLst>
              <a:path h="155" w="51">
                <a:moveTo>
                  <a:pt x="0" y="0"/>
                </a:moveTo>
                <a:cubicBezTo>
                  <a:pt x="2" y="6"/>
                  <a:pt x="7" y="16"/>
                  <a:pt x="12" y="34"/>
                </a:cubicBezTo>
                <a:cubicBezTo>
                  <a:pt x="17" y="52"/>
                  <a:pt x="25" y="87"/>
                  <a:pt x="31" y="107"/>
                </a:cubicBezTo>
                <a:cubicBezTo>
                  <a:pt x="37" y="127"/>
                  <a:pt x="47" y="145"/>
                  <a:pt x="51" y="155"/>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122"/>
          <xdr:cNvSpPr>
            <a:spLocks/>
          </xdr:cNvSpPr>
        </xdr:nvSpPr>
        <xdr:spPr>
          <a:xfrm rot="20750361" flipV="1">
            <a:off x="392" y="294"/>
            <a:ext cx="7" cy="1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123"/>
          <xdr:cNvSpPr>
            <a:spLocks/>
          </xdr:cNvSpPr>
        </xdr:nvSpPr>
        <xdr:spPr>
          <a:xfrm rot="20750361" flipV="1">
            <a:off x="413" y="382"/>
            <a:ext cx="5" cy="1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124"/>
          <xdr:cNvSpPr>
            <a:spLocks/>
          </xdr:cNvSpPr>
        </xdr:nvSpPr>
        <xdr:spPr>
          <a:xfrm rot="20750361" flipH="1" flipV="1">
            <a:off x="404" y="366"/>
            <a:ext cx="5" cy="1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125"/>
          <xdr:cNvSpPr>
            <a:spLocks/>
          </xdr:cNvSpPr>
        </xdr:nvSpPr>
        <xdr:spPr>
          <a:xfrm rot="20750361" flipH="1" flipV="1">
            <a:off x="382" y="294"/>
            <a:ext cx="9" cy="10"/>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126"/>
          <xdr:cNvSpPr>
            <a:spLocks/>
          </xdr:cNvSpPr>
        </xdr:nvSpPr>
        <xdr:spPr>
          <a:xfrm rot="20750361" flipV="1">
            <a:off x="405" y="347"/>
            <a:ext cx="5" cy="1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127"/>
          <xdr:cNvSpPr>
            <a:spLocks/>
          </xdr:cNvSpPr>
        </xdr:nvSpPr>
        <xdr:spPr>
          <a:xfrm rot="20750361" flipH="1" flipV="1">
            <a:off x="389" y="306"/>
            <a:ext cx="5" cy="9"/>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128"/>
          <xdr:cNvSpPr>
            <a:spLocks/>
          </xdr:cNvSpPr>
        </xdr:nvSpPr>
        <xdr:spPr>
          <a:xfrm rot="20750361" flipV="1">
            <a:off x="398" y="324"/>
            <a:ext cx="7" cy="11"/>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129"/>
          <xdr:cNvSpPr>
            <a:spLocks/>
          </xdr:cNvSpPr>
        </xdr:nvSpPr>
        <xdr:spPr>
          <a:xfrm rot="20750361" flipH="1" flipV="1">
            <a:off x="413" y="404"/>
            <a:ext cx="6" cy="10"/>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130"/>
          <xdr:cNvSpPr>
            <a:spLocks/>
          </xdr:cNvSpPr>
        </xdr:nvSpPr>
        <xdr:spPr>
          <a:xfrm rot="20750361" flipV="1">
            <a:off x="425" y="418"/>
            <a:ext cx="4" cy="1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285750</xdr:colOff>
      <xdr:row>22</xdr:row>
      <xdr:rowOff>209550</xdr:rowOff>
    </xdr:from>
    <xdr:to>
      <xdr:col>5</xdr:col>
      <xdr:colOff>352425</xdr:colOff>
      <xdr:row>23</xdr:row>
      <xdr:rowOff>38100</xdr:rowOff>
    </xdr:to>
    <xdr:grpSp>
      <xdr:nvGrpSpPr>
        <xdr:cNvPr id="94" name="Group 137"/>
        <xdr:cNvGrpSpPr>
          <a:grpSpLocks/>
        </xdr:cNvGrpSpPr>
      </xdr:nvGrpSpPr>
      <xdr:grpSpPr>
        <a:xfrm>
          <a:off x="3028950" y="4267200"/>
          <a:ext cx="66675" cy="123825"/>
          <a:chOff x="41" y="546"/>
          <a:chExt cx="7" cy="13"/>
        </a:xfrm>
        <a:solidFill>
          <a:srgbClr val="FFFFFF"/>
        </a:solidFill>
      </xdr:grpSpPr>
      <xdr:sp>
        <xdr:nvSpPr>
          <xdr:cNvPr id="95" name="Line 138"/>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139"/>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140"/>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400050</xdr:colOff>
      <xdr:row>22</xdr:row>
      <xdr:rowOff>285750</xdr:rowOff>
    </xdr:from>
    <xdr:to>
      <xdr:col>5</xdr:col>
      <xdr:colOff>466725</xdr:colOff>
      <xdr:row>23</xdr:row>
      <xdr:rowOff>104775</xdr:rowOff>
    </xdr:to>
    <xdr:grpSp>
      <xdr:nvGrpSpPr>
        <xdr:cNvPr id="98" name="Group 141"/>
        <xdr:cNvGrpSpPr>
          <a:grpSpLocks/>
        </xdr:cNvGrpSpPr>
      </xdr:nvGrpSpPr>
      <xdr:grpSpPr>
        <a:xfrm>
          <a:off x="3143250" y="4343400"/>
          <a:ext cx="66675" cy="114300"/>
          <a:chOff x="41" y="546"/>
          <a:chExt cx="7" cy="13"/>
        </a:xfrm>
        <a:solidFill>
          <a:srgbClr val="FFFFFF"/>
        </a:solidFill>
      </xdr:grpSpPr>
      <xdr:sp>
        <xdr:nvSpPr>
          <xdr:cNvPr id="99" name="Line 142"/>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43"/>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Line 144"/>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504825</xdr:colOff>
      <xdr:row>22</xdr:row>
      <xdr:rowOff>190500</xdr:rowOff>
    </xdr:from>
    <xdr:to>
      <xdr:col>5</xdr:col>
      <xdr:colOff>571500</xdr:colOff>
      <xdr:row>23</xdr:row>
      <xdr:rowOff>19050</xdr:rowOff>
    </xdr:to>
    <xdr:grpSp>
      <xdr:nvGrpSpPr>
        <xdr:cNvPr id="102" name="Group 145"/>
        <xdr:cNvGrpSpPr>
          <a:grpSpLocks/>
        </xdr:cNvGrpSpPr>
      </xdr:nvGrpSpPr>
      <xdr:grpSpPr>
        <a:xfrm>
          <a:off x="3248025" y="4248150"/>
          <a:ext cx="66675" cy="123825"/>
          <a:chOff x="41" y="546"/>
          <a:chExt cx="7" cy="13"/>
        </a:xfrm>
        <a:solidFill>
          <a:srgbClr val="FFFFFF"/>
        </a:solidFill>
      </xdr:grpSpPr>
      <xdr:sp>
        <xdr:nvSpPr>
          <xdr:cNvPr id="103" name="Line 146"/>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147"/>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48"/>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495300</xdr:colOff>
      <xdr:row>23</xdr:row>
      <xdr:rowOff>57150</xdr:rowOff>
    </xdr:from>
    <xdr:to>
      <xdr:col>5</xdr:col>
      <xdr:colOff>561975</xdr:colOff>
      <xdr:row>24</xdr:row>
      <xdr:rowOff>9525</xdr:rowOff>
    </xdr:to>
    <xdr:grpSp>
      <xdr:nvGrpSpPr>
        <xdr:cNvPr id="106" name="Group 149"/>
        <xdr:cNvGrpSpPr>
          <a:grpSpLocks/>
        </xdr:cNvGrpSpPr>
      </xdr:nvGrpSpPr>
      <xdr:grpSpPr>
        <a:xfrm>
          <a:off x="3238500" y="4410075"/>
          <a:ext cx="66675" cy="123825"/>
          <a:chOff x="41" y="546"/>
          <a:chExt cx="7" cy="13"/>
        </a:xfrm>
        <a:solidFill>
          <a:srgbClr val="FFFFFF"/>
        </a:solidFill>
      </xdr:grpSpPr>
      <xdr:sp>
        <xdr:nvSpPr>
          <xdr:cNvPr id="107" name="Line 150"/>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8" name="Line 151"/>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9" name="Line 152"/>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295275</xdr:colOff>
      <xdr:row>23</xdr:row>
      <xdr:rowOff>95250</xdr:rowOff>
    </xdr:from>
    <xdr:to>
      <xdr:col>5</xdr:col>
      <xdr:colOff>361950</xdr:colOff>
      <xdr:row>24</xdr:row>
      <xdr:rowOff>47625</xdr:rowOff>
    </xdr:to>
    <xdr:grpSp>
      <xdr:nvGrpSpPr>
        <xdr:cNvPr id="110" name="Group 153"/>
        <xdr:cNvGrpSpPr>
          <a:grpSpLocks/>
        </xdr:cNvGrpSpPr>
      </xdr:nvGrpSpPr>
      <xdr:grpSpPr>
        <a:xfrm>
          <a:off x="3038475" y="4448175"/>
          <a:ext cx="66675" cy="123825"/>
          <a:chOff x="41" y="546"/>
          <a:chExt cx="7" cy="13"/>
        </a:xfrm>
        <a:solidFill>
          <a:srgbClr val="FFFFFF"/>
        </a:solidFill>
      </xdr:grpSpPr>
      <xdr:sp>
        <xdr:nvSpPr>
          <xdr:cNvPr id="111" name="Line 154"/>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Line 155"/>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Line 156"/>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619125</xdr:colOff>
      <xdr:row>22</xdr:row>
      <xdr:rowOff>276225</xdr:rowOff>
    </xdr:from>
    <xdr:to>
      <xdr:col>6</xdr:col>
      <xdr:colOff>38100</xdr:colOff>
      <xdr:row>23</xdr:row>
      <xdr:rowOff>104775</xdr:rowOff>
    </xdr:to>
    <xdr:grpSp>
      <xdr:nvGrpSpPr>
        <xdr:cNvPr id="114" name="Group 157"/>
        <xdr:cNvGrpSpPr>
          <a:grpSpLocks/>
        </xdr:cNvGrpSpPr>
      </xdr:nvGrpSpPr>
      <xdr:grpSpPr>
        <a:xfrm>
          <a:off x="3362325" y="4333875"/>
          <a:ext cx="66675" cy="123825"/>
          <a:chOff x="41" y="546"/>
          <a:chExt cx="7" cy="13"/>
        </a:xfrm>
        <a:solidFill>
          <a:srgbClr val="FFFFFF"/>
        </a:solidFill>
      </xdr:grpSpPr>
      <xdr:sp>
        <xdr:nvSpPr>
          <xdr:cNvPr id="115" name="Line 158"/>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6" name="Line 159"/>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7" name="Line 160"/>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57150</xdr:colOff>
      <xdr:row>22</xdr:row>
      <xdr:rowOff>190500</xdr:rowOff>
    </xdr:from>
    <xdr:to>
      <xdr:col>6</xdr:col>
      <xdr:colOff>123825</xdr:colOff>
      <xdr:row>23</xdr:row>
      <xdr:rowOff>19050</xdr:rowOff>
    </xdr:to>
    <xdr:grpSp>
      <xdr:nvGrpSpPr>
        <xdr:cNvPr id="118" name="Group 161"/>
        <xdr:cNvGrpSpPr>
          <a:grpSpLocks/>
        </xdr:cNvGrpSpPr>
      </xdr:nvGrpSpPr>
      <xdr:grpSpPr>
        <a:xfrm>
          <a:off x="3448050" y="4248150"/>
          <a:ext cx="66675" cy="123825"/>
          <a:chOff x="41" y="546"/>
          <a:chExt cx="7" cy="13"/>
        </a:xfrm>
        <a:solidFill>
          <a:srgbClr val="FFFFFF"/>
        </a:solidFill>
      </xdr:grpSpPr>
      <xdr:sp>
        <xdr:nvSpPr>
          <xdr:cNvPr id="119" name="Line 162"/>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Line 163"/>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Line 164"/>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38100</xdr:colOff>
      <xdr:row>23</xdr:row>
      <xdr:rowOff>66675</xdr:rowOff>
    </xdr:from>
    <xdr:to>
      <xdr:col>6</xdr:col>
      <xdr:colOff>104775</xdr:colOff>
      <xdr:row>24</xdr:row>
      <xdr:rowOff>19050</xdr:rowOff>
    </xdr:to>
    <xdr:grpSp>
      <xdr:nvGrpSpPr>
        <xdr:cNvPr id="122" name="Group 165"/>
        <xdr:cNvGrpSpPr>
          <a:grpSpLocks/>
        </xdr:cNvGrpSpPr>
      </xdr:nvGrpSpPr>
      <xdr:grpSpPr>
        <a:xfrm>
          <a:off x="3429000" y="4419600"/>
          <a:ext cx="66675" cy="123825"/>
          <a:chOff x="41" y="546"/>
          <a:chExt cx="7" cy="13"/>
        </a:xfrm>
        <a:solidFill>
          <a:srgbClr val="FFFFFF"/>
        </a:solidFill>
      </xdr:grpSpPr>
      <xdr:sp>
        <xdr:nvSpPr>
          <xdr:cNvPr id="123" name="Line 166"/>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67"/>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68"/>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152400</xdr:colOff>
      <xdr:row>22</xdr:row>
      <xdr:rowOff>285750</xdr:rowOff>
    </xdr:from>
    <xdr:to>
      <xdr:col>6</xdr:col>
      <xdr:colOff>219075</xdr:colOff>
      <xdr:row>23</xdr:row>
      <xdr:rowOff>104775</xdr:rowOff>
    </xdr:to>
    <xdr:grpSp>
      <xdr:nvGrpSpPr>
        <xdr:cNvPr id="126" name="Group 169"/>
        <xdr:cNvGrpSpPr>
          <a:grpSpLocks/>
        </xdr:cNvGrpSpPr>
      </xdr:nvGrpSpPr>
      <xdr:grpSpPr>
        <a:xfrm>
          <a:off x="3543300" y="4343400"/>
          <a:ext cx="66675" cy="114300"/>
          <a:chOff x="41" y="546"/>
          <a:chExt cx="7" cy="13"/>
        </a:xfrm>
        <a:solidFill>
          <a:srgbClr val="FFFFFF"/>
        </a:solidFill>
      </xdr:grpSpPr>
      <xdr:sp>
        <xdr:nvSpPr>
          <xdr:cNvPr id="127" name="Line 170"/>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71"/>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72"/>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20</xdr:row>
      <xdr:rowOff>142875</xdr:rowOff>
    </xdr:from>
    <xdr:to>
      <xdr:col>5</xdr:col>
      <xdr:colOff>409575</xdr:colOff>
      <xdr:row>21</xdr:row>
      <xdr:rowOff>95250</xdr:rowOff>
    </xdr:to>
    <xdr:grpSp>
      <xdr:nvGrpSpPr>
        <xdr:cNvPr id="130" name="Group 173"/>
        <xdr:cNvGrpSpPr>
          <a:grpSpLocks/>
        </xdr:cNvGrpSpPr>
      </xdr:nvGrpSpPr>
      <xdr:grpSpPr>
        <a:xfrm>
          <a:off x="3086100" y="3857625"/>
          <a:ext cx="66675" cy="123825"/>
          <a:chOff x="41" y="546"/>
          <a:chExt cx="7" cy="13"/>
        </a:xfrm>
        <a:solidFill>
          <a:srgbClr val="FFFFFF"/>
        </a:solidFill>
      </xdr:grpSpPr>
      <xdr:sp>
        <xdr:nvSpPr>
          <xdr:cNvPr id="131" name="Line 174"/>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75"/>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76"/>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400050</xdr:colOff>
      <xdr:row>21</xdr:row>
      <xdr:rowOff>104775</xdr:rowOff>
    </xdr:from>
    <xdr:to>
      <xdr:col>5</xdr:col>
      <xdr:colOff>466725</xdr:colOff>
      <xdr:row>22</xdr:row>
      <xdr:rowOff>66675</xdr:rowOff>
    </xdr:to>
    <xdr:grpSp>
      <xdr:nvGrpSpPr>
        <xdr:cNvPr id="134" name="Group 177"/>
        <xdr:cNvGrpSpPr>
          <a:grpSpLocks/>
        </xdr:cNvGrpSpPr>
      </xdr:nvGrpSpPr>
      <xdr:grpSpPr>
        <a:xfrm>
          <a:off x="3143250" y="3990975"/>
          <a:ext cx="66675" cy="133350"/>
          <a:chOff x="41" y="546"/>
          <a:chExt cx="7" cy="13"/>
        </a:xfrm>
        <a:solidFill>
          <a:srgbClr val="FFFFFF"/>
        </a:solidFill>
      </xdr:grpSpPr>
      <xdr:sp>
        <xdr:nvSpPr>
          <xdr:cNvPr id="135" name="Line 178"/>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79"/>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80"/>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504825</xdr:colOff>
      <xdr:row>20</xdr:row>
      <xdr:rowOff>114300</xdr:rowOff>
    </xdr:from>
    <xdr:to>
      <xdr:col>5</xdr:col>
      <xdr:colOff>571500</xdr:colOff>
      <xdr:row>21</xdr:row>
      <xdr:rowOff>76200</xdr:rowOff>
    </xdr:to>
    <xdr:grpSp>
      <xdr:nvGrpSpPr>
        <xdr:cNvPr id="138" name="Group 181"/>
        <xdr:cNvGrpSpPr>
          <a:grpSpLocks/>
        </xdr:cNvGrpSpPr>
      </xdr:nvGrpSpPr>
      <xdr:grpSpPr>
        <a:xfrm>
          <a:off x="3248025" y="3829050"/>
          <a:ext cx="66675" cy="133350"/>
          <a:chOff x="41" y="546"/>
          <a:chExt cx="7" cy="13"/>
        </a:xfrm>
        <a:solidFill>
          <a:srgbClr val="FFFFFF"/>
        </a:solidFill>
      </xdr:grpSpPr>
      <xdr:sp>
        <xdr:nvSpPr>
          <xdr:cNvPr id="139" name="Line 182"/>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83"/>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84"/>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571500</xdr:colOff>
      <xdr:row>21</xdr:row>
      <xdr:rowOff>104775</xdr:rowOff>
    </xdr:from>
    <xdr:to>
      <xdr:col>5</xdr:col>
      <xdr:colOff>638175</xdr:colOff>
      <xdr:row>22</xdr:row>
      <xdr:rowOff>57150</xdr:rowOff>
    </xdr:to>
    <xdr:grpSp>
      <xdr:nvGrpSpPr>
        <xdr:cNvPr id="142" name="Group 185"/>
        <xdr:cNvGrpSpPr>
          <a:grpSpLocks/>
        </xdr:cNvGrpSpPr>
      </xdr:nvGrpSpPr>
      <xdr:grpSpPr>
        <a:xfrm>
          <a:off x="3314700" y="3990975"/>
          <a:ext cx="66675" cy="123825"/>
          <a:chOff x="41" y="546"/>
          <a:chExt cx="7" cy="13"/>
        </a:xfrm>
        <a:solidFill>
          <a:srgbClr val="FFFFFF"/>
        </a:solidFill>
      </xdr:grpSpPr>
      <xdr:sp>
        <xdr:nvSpPr>
          <xdr:cNvPr id="143" name="Line 186"/>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87"/>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88"/>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47625</xdr:colOff>
      <xdr:row>21</xdr:row>
      <xdr:rowOff>38100</xdr:rowOff>
    </xdr:from>
    <xdr:to>
      <xdr:col>6</xdr:col>
      <xdr:colOff>114300</xdr:colOff>
      <xdr:row>21</xdr:row>
      <xdr:rowOff>152400</xdr:rowOff>
    </xdr:to>
    <xdr:grpSp>
      <xdr:nvGrpSpPr>
        <xdr:cNvPr id="146" name="Group 189"/>
        <xdr:cNvGrpSpPr>
          <a:grpSpLocks/>
        </xdr:cNvGrpSpPr>
      </xdr:nvGrpSpPr>
      <xdr:grpSpPr>
        <a:xfrm>
          <a:off x="3438525" y="3924300"/>
          <a:ext cx="66675" cy="114300"/>
          <a:chOff x="41" y="546"/>
          <a:chExt cx="7" cy="13"/>
        </a:xfrm>
        <a:solidFill>
          <a:srgbClr val="FFFFFF"/>
        </a:solidFill>
      </xdr:grpSpPr>
      <xdr:sp>
        <xdr:nvSpPr>
          <xdr:cNvPr id="147" name="Line 190"/>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91"/>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92"/>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628650</xdr:colOff>
      <xdr:row>20</xdr:row>
      <xdr:rowOff>95250</xdr:rowOff>
    </xdr:from>
    <xdr:to>
      <xdr:col>6</xdr:col>
      <xdr:colOff>47625</xdr:colOff>
      <xdr:row>21</xdr:row>
      <xdr:rowOff>47625</xdr:rowOff>
    </xdr:to>
    <xdr:grpSp>
      <xdr:nvGrpSpPr>
        <xdr:cNvPr id="150" name="Group 193"/>
        <xdr:cNvGrpSpPr>
          <a:grpSpLocks/>
        </xdr:cNvGrpSpPr>
      </xdr:nvGrpSpPr>
      <xdr:grpSpPr>
        <a:xfrm>
          <a:off x="3371850" y="3810000"/>
          <a:ext cx="66675" cy="123825"/>
          <a:chOff x="41" y="546"/>
          <a:chExt cx="7" cy="13"/>
        </a:xfrm>
        <a:solidFill>
          <a:srgbClr val="FFFFFF"/>
        </a:solidFill>
      </xdr:grpSpPr>
      <xdr:sp>
        <xdr:nvSpPr>
          <xdr:cNvPr id="151" name="Line 194"/>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95"/>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96"/>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133350</xdr:colOff>
      <xdr:row>16</xdr:row>
      <xdr:rowOff>142875</xdr:rowOff>
    </xdr:from>
    <xdr:to>
      <xdr:col>5</xdr:col>
      <xdr:colOff>628650</xdr:colOff>
      <xdr:row>18</xdr:row>
      <xdr:rowOff>142875</xdr:rowOff>
    </xdr:to>
    <xdr:grpSp>
      <xdr:nvGrpSpPr>
        <xdr:cNvPr id="154" name="Group 295"/>
        <xdr:cNvGrpSpPr>
          <a:grpSpLocks/>
        </xdr:cNvGrpSpPr>
      </xdr:nvGrpSpPr>
      <xdr:grpSpPr>
        <a:xfrm>
          <a:off x="2876550" y="3171825"/>
          <a:ext cx="495300" cy="342900"/>
          <a:chOff x="302" y="360"/>
          <a:chExt cx="52" cy="35"/>
        </a:xfrm>
        <a:solidFill>
          <a:srgbClr val="FFFFFF"/>
        </a:solidFill>
      </xdr:grpSpPr>
      <xdr:sp>
        <xdr:nvSpPr>
          <xdr:cNvPr id="155" name="Freeform 114"/>
          <xdr:cNvSpPr>
            <a:spLocks/>
          </xdr:cNvSpPr>
        </xdr:nvSpPr>
        <xdr:spPr>
          <a:xfrm>
            <a:off x="302" y="360"/>
            <a:ext cx="52" cy="35"/>
          </a:xfrm>
          <a:custGeom>
            <a:pathLst>
              <a:path h="35" w="52">
                <a:moveTo>
                  <a:pt x="22" y="35"/>
                </a:moveTo>
                <a:lnTo>
                  <a:pt x="0" y="25"/>
                </a:lnTo>
                <a:lnTo>
                  <a:pt x="14" y="4"/>
                </a:lnTo>
                <a:lnTo>
                  <a:pt x="30" y="0"/>
                </a:lnTo>
                <a:lnTo>
                  <a:pt x="46" y="5"/>
                </a:lnTo>
                <a:lnTo>
                  <a:pt x="52" y="15"/>
                </a:lnTo>
                <a:lnTo>
                  <a:pt x="43" y="32"/>
                </a:lnTo>
                <a:lnTo>
                  <a:pt x="22" y="35"/>
                </a:lnTo>
                <a:close/>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56" name="Group 197"/>
          <xdr:cNvGrpSpPr>
            <a:grpSpLocks/>
          </xdr:cNvGrpSpPr>
        </xdr:nvGrpSpPr>
        <xdr:grpSpPr>
          <a:xfrm>
            <a:off x="316" y="364"/>
            <a:ext cx="7" cy="13"/>
            <a:chOff x="41" y="546"/>
            <a:chExt cx="7" cy="13"/>
          </a:xfrm>
          <a:solidFill>
            <a:srgbClr val="FFFFFF"/>
          </a:solidFill>
        </xdr:grpSpPr>
        <xdr:sp>
          <xdr:nvSpPr>
            <xdr:cNvPr id="157" name="Line 198"/>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199"/>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200"/>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60" name="Group 201"/>
          <xdr:cNvGrpSpPr>
            <a:grpSpLocks/>
          </xdr:cNvGrpSpPr>
        </xdr:nvGrpSpPr>
        <xdr:grpSpPr>
          <a:xfrm>
            <a:off x="329" y="365"/>
            <a:ext cx="7" cy="13"/>
            <a:chOff x="41" y="546"/>
            <a:chExt cx="7" cy="13"/>
          </a:xfrm>
          <a:solidFill>
            <a:srgbClr val="FFFFFF"/>
          </a:solidFill>
        </xdr:grpSpPr>
        <xdr:sp>
          <xdr:nvSpPr>
            <xdr:cNvPr id="161" name="Line 202"/>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Line 203"/>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Line 204"/>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64" name="Group 205"/>
          <xdr:cNvGrpSpPr>
            <a:grpSpLocks/>
          </xdr:cNvGrpSpPr>
        </xdr:nvGrpSpPr>
        <xdr:grpSpPr>
          <a:xfrm>
            <a:off x="320" y="376"/>
            <a:ext cx="7" cy="13"/>
            <a:chOff x="41" y="546"/>
            <a:chExt cx="7" cy="13"/>
          </a:xfrm>
          <a:solidFill>
            <a:srgbClr val="FFFFFF"/>
          </a:solidFill>
        </xdr:grpSpPr>
        <xdr:sp>
          <xdr:nvSpPr>
            <xdr:cNvPr id="165" name="Line 206"/>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207"/>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Line 208"/>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68" name="Group 209"/>
          <xdr:cNvGrpSpPr>
            <a:grpSpLocks/>
          </xdr:cNvGrpSpPr>
        </xdr:nvGrpSpPr>
        <xdr:grpSpPr>
          <a:xfrm>
            <a:off x="341" y="374"/>
            <a:ext cx="7" cy="13"/>
            <a:chOff x="41" y="546"/>
            <a:chExt cx="7" cy="13"/>
          </a:xfrm>
          <a:solidFill>
            <a:srgbClr val="FFFFFF"/>
          </a:solidFill>
        </xdr:grpSpPr>
        <xdr:sp>
          <xdr:nvSpPr>
            <xdr:cNvPr id="169" name="Line 210"/>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Line 211"/>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Line 212"/>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5</xdr:col>
      <xdr:colOff>371475</xdr:colOff>
      <xdr:row>14</xdr:row>
      <xdr:rowOff>76200</xdr:rowOff>
    </xdr:from>
    <xdr:to>
      <xdr:col>6</xdr:col>
      <xdr:colOff>152400</xdr:colOff>
      <xdr:row>16</xdr:row>
      <xdr:rowOff>38100</xdr:rowOff>
    </xdr:to>
    <xdr:grpSp>
      <xdr:nvGrpSpPr>
        <xdr:cNvPr id="172" name="Group 294"/>
        <xdr:cNvGrpSpPr>
          <a:grpSpLocks/>
        </xdr:cNvGrpSpPr>
      </xdr:nvGrpSpPr>
      <xdr:grpSpPr>
        <a:xfrm>
          <a:off x="3114675" y="2762250"/>
          <a:ext cx="428625" cy="304800"/>
          <a:chOff x="320" y="300"/>
          <a:chExt cx="45" cy="32"/>
        </a:xfrm>
        <a:solidFill>
          <a:srgbClr val="FFFFFF"/>
        </a:solidFill>
      </xdr:grpSpPr>
      <xdr:sp>
        <xdr:nvSpPr>
          <xdr:cNvPr id="173" name="Freeform 113"/>
          <xdr:cNvSpPr>
            <a:spLocks/>
          </xdr:cNvSpPr>
        </xdr:nvSpPr>
        <xdr:spPr>
          <a:xfrm>
            <a:off x="320" y="300"/>
            <a:ext cx="45" cy="32"/>
          </a:xfrm>
          <a:custGeom>
            <a:pathLst>
              <a:path h="32" w="45">
                <a:moveTo>
                  <a:pt x="21" y="31"/>
                </a:moveTo>
                <a:lnTo>
                  <a:pt x="0" y="32"/>
                </a:lnTo>
                <a:lnTo>
                  <a:pt x="16" y="6"/>
                </a:lnTo>
                <a:lnTo>
                  <a:pt x="37" y="0"/>
                </a:lnTo>
                <a:lnTo>
                  <a:pt x="45" y="6"/>
                </a:lnTo>
                <a:lnTo>
                  <a:pt x="44" y="15"/>
                </a:lnTo>
                <a:lnTo>
                  <a:pt x="38" y="25"/>
                </a:lnTo>
                <a:lnTo>
                  <a:pt x="21" y="31"/>
                </a:lnTo>
                <a:close/>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74" name="Group 213"/>
          <xdr:cNvGrpSpPr>
            <a:grpSpLocks/>
          </xdr:cNvGrpSpPr>
        </xdr:nvGrpSpPr>
        <xdr:grpSpPr>
          <a:xfrm>
            <a:off x="326" y="315"/>
            <a:ext cx="7" cy="13"/>
            <a:chOff x="41" y="546"/>
            <a:chExt cx="7" cy="13"/>
          </a:xfrm>
          <a:solidFill>
            <a:srgbClr val="FFFFFF"/>
          </a:solidFill>
        </xdr:grpSpPr>
        <xdr:sp>
          <xdr:nvSpPr>
            <xdr:cNvPr id="175" name="Line 214"/>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Line 215"/>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Line 216"/>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8" name="Group 217"/>
          <xdr:cNvGrpSpPr>
            <a:grpSpLocks/>
          </xdr:cNvGrpSpPr>
        </xdr:nvGrpSpPr>
        <xdr:grpSpPr>
          <a:xfrm>
            <a:off x="340" y="314"/>
            <a:ext cx="7" cy="13"/>
            <a:chOff x="41" y="546"/>
            <a:chExt cx="7" cy="13"/>
          </a:xfrm>
          <a:solidFill>
            <a:srgbClr val="FFFFFF"/>
          </a:solidFill>
        </xdr:grpSpPr>
        <xdr:sp>
          <xdr:nvSpPr>
            <xdr:cNvPr id="179" name="Line 218"/>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219"/>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220"/>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82" name="Group 221"/>
          <xdr:cNvGrpSpPr>
            <a:grpSpLocks/>
          </xdr:cNvGrpSpPr>
        </xdr:nvGrpSpPr>
        <xdr:grpSpPr>
          <a:xfrm>
            <a:off x="348" y="300"/>
            <a:ext cx="7" cy="13"/>
            <a:chOff x="41" y="546"/>
            <a:chExt cx="7" cy="13"/>
          </a:xfrm>
          <a:solidFill>
            <a:srgbClr val="FFFFFF"/>
          </a:solidFill>
        </xdr:grpSpPr>
        <xdr:sp>
          <xdr:nvSpPr>
            <xdr:cNvPr id="183" name="Line 222"/>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223"/>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224"/>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3</xdr:col>
      <xdr:colOff>285750</xdr:colOff>
      <xdr:row>15</xdr:row>
      <xdr:rowOff>76200</xdr:rowOff>
    </xdr:from>
    <xdr:to>
      <xdr:col>3</xdr:col>
      <xdr:colOff>352425</xdr:colOff>
      <xdr:row>16</xdr:row>
      <xdr:rowOff>28575</xdr:rowOff>
    </xdr:to>
    <xdr:grpSp>
      <xdr:nvGrpSpPr>
        <xdr:cNvPr id="186" name="Group 225"/>
        <xdr:cNvGrpSpPr>
          <a:grpSpLocks/>
        </xdr:cNvGrpSpPr>
      </xdr:nvGrpSpPr>
      <xdr:grpSpPr>
        <a:xfrm>
          <a:off x="2152650" y="2933700"/>
          <a:ext cx="66675" cy="123825"/>
          <a:chOff x="41" y="546"/>
          <a:chExt cx="7" cy="13"/>
        </a:xfrm>
        <a:solidFill>
          <a:srgbClr val="FFFFFF"/>
        </a:solidFill>
      </xdr:grpSpPr>
      <xdr:sp>
        <xdr:nvSpPr>
          <xdr:cNvPr id="187" name="Line 226"/>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227"/>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228"/>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114300</xdr:colOff>
      <xdr:row>15</xdr:row>
      <xdr:rowOff>28575</xdr:rowOff>
    </xdr:from>
    <xdr:to>
      <xdr:col>3</xdr:col>
      <xdr:colOff>180975</xdr:colOff>
      <xdr:row>15</xdr:row>
      <xdr:rowOff>142875</xdr:rowOff>
    </xdr:to>
    <xdr:grpSp>
      <xdr:nvGrpSpPr>
        <xdr:cNvPr id="190" name="Group 229"/>
        <xdr:cNvGrpSpPr>
          <a:grpSpLocks/>
        </xdr:cNvGrpSpPr>
      </xdr:nvGrpSpPr>
      <xdr:grpSpPr>
        <a:xfrm>
          <a:off x="1981200" y="2886075"/>
          <a:ext cx="66675" cy="114300"/>
          <a:chOff x="41" y="546"/>
          <a:chExt cx="7" cy="13"/>
        </a:xfrm>
        <a:solidFill>
          <a:srgbClr val="FFFFFF"/>
        </a:solidFill>
      </xdr:grpSpPr>
      <xdr:sp>
        <xdr:nvSpPr>
          <xdr:cNvPr id="191" name="Line 230"/>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231"/>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232"/>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190500</xdr:colOff>
      <xdr:row>14</xdr:row>
      <xdr:rowOff>85725</xdr:rowOff>
    </xdr:from>
    <xdr:to>
      <xdr:col>3</xdr:col>
      <xdr:colOff>257175</xdr:colOff>
      <xdr:row>15</xdr:row>
      <xdr:rowOff>38100</xdr:rowOff>
    </xdr:to>
    <xdr:grpSp>
      <xdr:nvGrpSpPr>
        <xdr:cNvPr id="194" name="Group 233"/>
        <xdr:cNvGrpSpPr>
          <a:grpSpLocks/>
        </xdr:cNvGrpSpPr>
      </xdr:nvGrpSpPr>
      <xdr:grpSpPr>
        <a:xfrm>
          <a:off x="2057400" y="2771775"/>
          <a:ext cx="66675" cy="123825"/>
          <a:chOff x="41" y="546"/>
          <a:chExt cx="7" cy="13"/>
        </a:xfrm>
        <a:solidFill>
          <a:srgbClr val="FFFFFF"/>
        </a:solidFill>
      </xdr:grpSpPr>
      <xdr:sp>
        <xdr:nvSpPr>
          <xdr:cNvPr id="195" name="Line 234"/>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235"/>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236"/>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257175</xdr:colOff>
      <xdr:row>13</xdr:row>
      <xdr:rowOff>142875</xdr:rowOff>
    </xdr:from>
    <xdr:to>
      <xdr:col>3</xdr:col>
      <xdr:colOff>323850</xdr:colOff>
      <xdr:row>14</xdr:row>
      <xdr:rowOff>95250</xdr:rowOff>
    </xdr:to>
    <xdr:grpSp>
      <xdr:nvGrpSpPr>
        <xdr:cNvPr id="198" name="Group 237"/>
        <xdr:cNvGrpSpPr>
          <a:grpSpLocks/>
        </xdr:cNvGrpSpPr>
      </xdr:nvGrpSpPr>
      <xdr:grpSpPr>
        <a:xfrm>
          <a:off x="2124075" y="2657475"/>
          <a:ext cx="66675" cy="123825"/>
          <a:chOff x="41" y="546"/>
          <a:chExt cx="7" cy="13"/>
        </a:xfrm>
        <a:solidFill>
          <a:srgbClr val="FFFFFF"/>
        </a:solidFill>
      </xdr:grpSpPr>
      <xdr:sp>
        <xdr:nvSpPr>
          <xdr:cNvPr id="199" name="Line 238"/>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39"/>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40"/>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104775</xdr:colOff>
      <xdr:row>13</xdr:row>
      <xdr:rowOff>142875</xdr:rowOff>
    </xdr:from>
    <xdr:to>
      <xdr:col>3</xdr:col>
      <xdr:colOff>171450</xdr:colOff>
      <xdr:row>14</xdr:row>
      <xdr:rowOff>95250</xdr:rowOff>
    </xdr:to>
    <xdr:grpSp>
      <xdr:nvGrpSpPr>
        <xdr:cNvPr id="202" name="Group 241"/>
        <xdr:cNvGrpSpPr>
          <a:grpSpLocks/>
        </xdr:cNvGrpSpPr>
      </xdr:nvGrpSpPr>
      <xdr:grpSpPr>
        <a:xfrm>
          <a:off x="1971675" y="2657475"/>
          <a:ext cx="66675" cy="123825"/>
          <a:chOff x="41" y="546"/>
          <a:chExt cx="7" cy="13"/>
        </a:xfrm>
        <a:solidFill>
          <a:srgbClr val="FFFFFF"/>
        </a:solidFill>
      </xdr:grpSpPr>
      <xdr:sp>
        <xdr:nvSpPr>
          <xdr:cNvPr id="203" name="Line 242"/>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43"/>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44"/>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171450</xdr:colOff>
      <xdr:row>13</xdr:row>
      <xdr:rowOff>0</xdr:rowOff>
    </xdr:from>
    <xdr:to>
      <xdr:col>3</xdr:col>
      <xdr:colOff>238125</xdr:colOff>
      <xdr:row>13</xdr:row>
      <xdr:rowOff>123825</xdr:rowOff>
    </xdr:to>
    <xdr:grpSp>
      <xdr:nvGrpSpPr>
        <xdr:cNvPr id="206" name="Group 245"/>
        <xdr:cNvGrpSpPr>
          <a:grpSpLocks/>
        </xdr:cNvGrpSpPr>
      </xdr:nvGrpSpPr>
      <xdr:grpSpPr>
        <a:xfrm>
          <a:off x="2038350" y="2514600"/>
          <a:ext cx="66675" cy="123825"/>
          <a:chOff x="41" y="546"/>
          <a:chExt cx="7" cy="13"/>
        </a:xfrm>
        <a:solidFill>
          <a:srgbClr val="FFFFFF"/>
        </a:solidFill>
      </xdr:grpSpPr>
      <xdr:sp>
        <xdr:nvSpPr>
          <xdr:cNvPr id="207" name="Line 246"/>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47"/>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48"/>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123825</xdr:colOff>
      <xdr:row>17</xdr:row>
      <xdr:rowOff>104775</xdr:rowOff>
    </xdr:from>
    <xdr:to>
      <xdr:col>8</xdr:col>
      <xdr:colOff>19050</xdr:colOff>
      <xdr:row>19</xdr:row>
      <xdr:rowOff>0</xdr:rowOff>
    </xdr:to>
    <xdr:sp>
      <xdr:nvSpPr>
        <xdr:cNvPr id="210" name="Freeform 249"/>
        <xdr:cNvSpPr>
          <a:spLocks/>
        </xdr:cNvSpPr>
      </xdr:nvSpPr>
      <xdr:spPr>
        <a:xfrm>
          <a:off x="3514725" y="3305175"/>
          <a:ext cx="657225" cy="238125"/>
        </a:xfrm>
        <a:custGeom>
          <a:pathLst>
            <a:path h="25" w="69">
              <a:moveTo>
                <a:pt x="69" y="0"/>
              </a:moveTo>
              <a:cubicBezTo>
                <a:pt x="63" y="3"/>
                <a:pt x="39" y="14"/>
                <a:pt x="29" y="17"/>
              </a:cubicBezTo>
              <a:cubicBezTo>
                <a:pt x="19" y="20"/>
                <a:pt x="14" y="18"/>
                <a:pt x="9" y="19"/>
              </a:cubicBezTo>
              <a:cubicBezTo>
                <a:pt x="4" y="20"/>
                <a:pt x="2" y="25"/>
                <a:pt x="1" y="25"/>
              </a:cubicBezTo>
              <a:cubicBezTo>
                <a:pt x="0" y="25"/>
                <a:pt x="5" y="22"/>
                <a:pt x="5" y="20"/>
              </a:cubicBezTo>
              <a:cubicBezTo>
                <a:pt x="5" y="18"/>
                <a:pt x="3" y="15"/>
                <a:pt x="2" y="14"/>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14</xdr:row>
      <xdr:rowOff>85725</xdr:rowOff>
    </xdr:from>
    <xdr:to>
      <xdr:col>7</xdr:col>
      <xdr:colOff>171450</xdr:colOff>
      <xdr:row>14</xdr:row>
      <xdr:rowOff>114300</xdr:rowOff>
    </xdr:to>
    <xdr:sp>
      <xdr:nvSpPr>
        <xdr:cNvPr id="211" name="Freeform 250"/>
        <xdr:cNvSpPr>
          <a:spLocks/>
        </xdr:cNvSpPr>
      </xdr:nvSpPr>
      <xdr:spPr>
        <a:xfrm rot="10800000" flipV="1">
          <a:off x="3619500" y="2771775"/>
          <a:ext cx="476250" cy="28575"/>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25</xdr:row>
      <xdr:rowOff>76200</xdr:rowOff>
    </xdr:from>
    <xdr:to>
      <xdr:col>2</xdr:col>
      <xdr:colOff>171450</xdr:colOff>
      <xdr:row>26</xdr:row>
      <xdr:rowOff>76200</xdr:rowOff>
    </xdr:to>
    <xdr:grpSp>
      <xdr:nvGrpSpPr>
        <xdr:cNvPr id="212" name="Group 272"/>
        <xdr:cNvGrpSpPr>
          <a:grpSpLocks/>
        </xdr:cNvGrpSpPr>
      </xdr:nvGrpSpPr>
      <xdr:grpSpPr>
        <a:xfrm>
          <a:off x="428625" y="4914900"/>
          <a:ext cx="962025" cy="171450"/>
          <a:chOff x="45" y="541"/>
          <a:chExt cx="101" cy="19"/>
        </a:xfrm>
        <a:solidFill>
          <a:srgbClr val="FFFFFF"/>
        </a:solidFill>
      </xdr:grpSpPr>
      <xdr:grpSp>
        <xdr:nvGrpSpPr>
          <xdr:cNvPr id="213" name="Group 257"/>
          <xdr:cNvGrpSpPr>
            <a:grpSpLocks/>
          </xdr:cNvGrpSpPr>
        </xdr:nvGrpSpPr>
        <xdr:grpSpPr>
          <a:xfrm>
            <a:off x="45" y="544"/>
            <a:ext cx="7" cy="13"/>
            <a:chOff x="41" y="546"/>
            <a:chExt cx="7" cy="13"/>
          </a:xfrm>
          <a:solidFill>
            <a:srgbClr val="FFFFFF"/>
          </a:solidFill>
        </xdr:grpSpPr>
        <xdr:sp>
          <xdr:nvSpPr>
            <xdr:cNvPr id="214" name="Line 132"/>
            <xdr:cNvSpPr>
              <a:spLocks/>
            </xdr:cNvSpPr>
          </xdr:nvSpPr>
          <xdr:spPr>
            <a:xfrm flipV="1">
              <a:off x="41" y="552"/>
              <a:ext cx="4"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5" name="Line 133"/>
            <xdr:cNvSpPr>
              <a:spLocks/>
            </xdr:cNvSpPr>
          </xdr:nvSpPr>
          <xdr:spPr>
            <a:xfrm flipH="1" flipV="1">
              <a:off x="45" y="552"/>
              <a:ext cx="3"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6" name="Line 135"/>
            <xdr:cNvSpPr>
              <a:spLocks/>
            </xdr:cNvSpPr>
          </xdr:nvSpPr>
          <xdr:spPr>
            <a:xfrm flipH="1" flipV="1">
              <a:off x="45" y="546"/>
              <a:ext cx="0" cy="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17" name="Text Box 251"/>
          <xdr:cNvSpPr txBox="1">
            <a:spLocks noChangeArrowheads="1"/>
          </xdr:cNvSpPr>
        </xdr:nvSpPr>
        <xdr:spPr>
          <a:xfrm>
            <a:off x="69" y="541"/>
            <a:ext cx="77" cy="19"/>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Dreibeinböcke</a:t>
            </a:r>
          </a:p>
        </xdr:txBody>
      </xdr:sp>
    </xdr:grpSp>
    <xdr:clientData/>
  </xdr:twoCellAnchor>
  <xdr:twoCellAnchor>
    <xdr:from>
      <xdr:col>5</xdr:col>
      <xdr:colOff>419100</xdr:colOff>
      <xdr:row>15</xdr:row>
      <xdr:rowOff>152400</xdr:rowOff>
    </xdr:from>
    <xdr:to>
      <xdr:col>5</xdr:col>
      <xdr:colOff>561975</xdr:colOff>
      <xdr:row>17</xdr:row>
      <xdr:rowOff>19050</xdr:rowOff>
    </xdr:to>
    <xdr:sp>
      <xdr:nvSpPr>
        <xdr:cNvPr id="218" name="Oval 252"/>
        <xdr:cNvSpPr>
          <a:spLocks/>
        </xdr:cNvSpPr>
      </xdr:nvSpPr>
      <xdr:spPr>
        <a:xfrm>
          <a:off x="3162300" y="3009900"/>
          <a:ext cx="142875" cy="209550"/>
        </a:xfrm>
        <a:prstGeom prst="ellipse">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2</a:t>
          </a:r>
        </a:p>
      </xdr:txBody>
    </xdr:sp>
    <xdr:clientData/>
  </xdr:twoCellAnchor>
  <xdr:twoCellAnchor>
    <xdr:from>
      <xdr:col>5</xdr:col>
      <xdr:colOff>552450</xdr:colOff>
      <xdr:row>22</xdr:row>
      <xdr:rowOff>19050</xdr:rowOff>
    </xdr:from>
    <xdr:to>
      <xdr:col>6</xdr:col>
      <xdr:colOff>47625</xdr:colOff>
      <xdr:row>22</xdr:row>
      <xdr:rowOff>219075</xdr:rowOff>
    </xdr:to>
    <xdr:sp>
      <xdr:nvSpPr>
        <xdr:cNvPr id="219" name="Oval 253"/>
        <xdr:cNvSpPr>
          <a:spLocks/>
        </xdr:cNvSpPr>
      </xdr:nvSpPr>
      <xdr:spPr>
        <a:xfrm>
          <a:off x="3295650" y="4076700"/>
          <a:ext cx="142875" cy="200025"/>
        </a:xfrm>
        <a:prstGeom prst="ellipse">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1</a:t>
          </a:r>
        </a:p>
      </xdr:txBody>
    </xdr:sp>
    <xdr:clientData/>
  </xdr:twoCellAnchor>
  <xdr:twoCellAnchor>
    <xdr:from>
      <xdr:col>3</xdr:col>
      <xdr:colOff>133350</xdr:colOff>
      <xdr:row>13</xdr:row>
      <xdr:rowOff>133350</xdr:rowOff>
    </xdr:from>
    <xdr:to>
      <xdr:col>3</xdr:col>
      <xdr:colOff>276225</xdr:colOff>
      <xdr:row>14</xdr:row>
      <xdr:rowOff>161925</xdr:rowOff>
    </xdr:to>
    <xdr:sp>
      <xdr:nvSpPr>
        <xdr:cNvPr id="220" name="Oval 254"/>
        <xdr:cNvSpPr>
          <a:spLocks/>
        </xdr:cNvSpPr>
      </xdr:nvSpPr>
      <xdr:spPr>
        <a:xfrm>
          <a:off x="2000250" y="2647950"/>
          <a:ext cx="142875" cy="200025"/>
        </a:xfrm>
        <a:prstGeom prst="ellipse">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3</a:t>
          </a:r>
        </a:p>
      </xdr:txBody>
    </xdr:sp>
    <xdr:clientData/>
  </xdr:twoCellAnchor>
  <xdr:twoCellAnchor>
    <xdr:from>
      <xdr:col>0</xdr:col>
      <xdr:colOff>390525</xdr:colOff>
      <xdr:row>21</xdr:row>
      <xdr:rowOff>85725</xdr:rowOff>
    </xdr:from>
    <xdr:to>
      <xdr:col>2</xdr:col>
      <xdr:colOff>209550</xdr:colOff>
      <xdr:row>22</xdr:row>
      <xdr:rowOff>114300</xdr:rowOff>
    </xdr:to>
    <xdr:grpSp>
      <xdr:nvGrpSpPr>
        <xdr:cNvPr id="221" name="Group 262"/>
        <xdr:cNvGrpSpPr>
          <a:grpSpLocks/>
        </xdr:cNvGrpSpPr>
      </xdr:nvGrpSpPr>
      <xdr:grpSpPr>
        <a:xfrm>
          <a:off x="390525" y="3971925"/>
          <a:ext cx="1038225" cy="200025"/>
          <a:chOff x="41" y="449"/>
          <a:chExt cx="109" cy="21"/>
        </a:xfrm>
        <a:solidFill>
          <a:srgbClr val="FFFFFF"/>
        </a:solidFill>
      </xdr:grpSpPr>
      <xdr:sp>
        <xdr:nvSpPr>
          <xdr:cNvPr id="222" name="Oval 255"/>
          <xdr:cNvSpPr>
            <a:spLocks/>
          </xdr:cNvSpPr>
        </xdr:nvSpPr>
        <xdr:spPr>
          <a:xfrm>
            <a:off x="41" y="449"/>
            <a:ext cx="15" cy="21"/>
          </a:xfrm>
          <a:prstGeom prst="ellipse">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4</a:t>
            </a:r>
          </a:p>
        </xdr:txBody>
      </xdr:sp>
      <xdr:sp>
        <xdr:nvSpPr>
          <xdr:cNvPr id="223" name="Text Box 256"/>
          <xdr:cNvSpPr txBox="1">
            <a:spLocks noChangeArrowheads="1"/>
          </xdr:cNvSpPr>
        </xdr:nvSpPr>
        <xdr:spPr>
          <a:xfrm>
            <a:off x="69" y="450"/>
            <a:ext cx="81" cy="20"/>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Versuchsfläche</a:t>
            </a:r>
          </a:p>
        </xdr:txBody>
      </xdr:sp>
    </xdr:grpSp>
    <xdr:clientData/>
  </xdr:twoCellAnchor>
  <xdr:twoCellAnchor>
    <xdr:from>
      <xdr:col>3</xdr:col>
      <xdr:colOff>47625</xdr:colOff>
      <xdr:row>16</xdr:row>
      <xdr:rowOff>85725</xdr:rowOff>
    </xdr:from>
    <xdr:to>
      <xdr:col>3</xdr:col>
      <xdr:colOff>142875</xdr:colOff>
      <xdr:row>17</xdr:row>
      <xdr:rowOff>9525</xdr:rowOff>
    </xdr:to>
    <xdr:grpSp>
      <xdr:nvGrpSpPr>
        <xdr:cNvPr id="224" name="Group 264"/>
        <xdr:cNvGrpSpPr>
          <a:grpSpLocks/>
        </xdr:cNvGrpSpPr>
      </xdr:nvGrpSpPr>
      <xdr:grpSpPr>
        <a:xfrm>
          <a:off x="1914525" y="3114675"/>
          <a:ext cx="95250" cy="95250"/>
          <a:chOff x="38" y="191"/>
          <a:chExt cx="10" cy="10"/>
        </a:xfrm>
        <a:solidFill>
          <a:srgbClr val="FFFFFF"/>
        </a:solidFill>
      </xdr:grpSpPr>
      <xdr:sp>
        <xdr:nvSpPr>
          <xdr:cNvPr id="225" name="Oval 265"/>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226" name="Oval 266"/>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123825</xdr:colOff>
      <xdr:row>16</xdr:row>
      <xdr:rowOff>104775</xdr:rowOff>
    </xdr:from>
    <xdr:to>
      <xdr:col>3</xdr:col>
      <xdr:colOff>323850</xdr:colOff>
      <xdr:row>17</xdr:row>
      <xdr:rowOff>114300</xdr:rowOff>
    </xdr:to>
    <xdr:sp>
      <xdr:nvSpPr>
        <xdr:cNvPr id="227" name="Text Box 267"/>
        <xdr:cNvSpPr txBox="1">
          <a:spLocks noChangeArrowheads="1"/>
        </xdr:cNvSpPr>
      </xdr:nvSpPr>
      <xdr:spPr>
        <a:xfrm>
          <a:off x="1990725" y="3133725"/>
          <a:ext cx="200025"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Fi</a:t>
          </a:r>
        </a:p>
      </xdr:txBody>
    </xdr:sp>
    <xdr:clientData/>
  </xdr:twoCellAnchor>
  <xdr:twoCellAnchor>
    <xdr:from>
      <xdr:col>2</xdr:col>
      <xdr:colOff>523875</xdr:colOff>
      <xdr:row>16</xdr:row>
      <xdr:rowOff>123825</xdr:rowOff>
    </xdr:from>
    <xdr:to>
      <xdr:col>3</xdr:col>
      <xdr:colOff>85725</xdr:colOff>
      <xdr:row>16</xdr:row>
      <xdr:rowOff>123825</xdr:rowOff>
    </xdr:to>
    <xdr:sp>
      <xdr:nvSpPr>
        <xdr:cNvPr id="228" name="Line 268"/>
        <xdr:cNvSpPr>
          <a:spLocks/>
        </xdr:cNvSpPr>
      </xdr:nvSpPr>
      <xdr:spPr>
        <a:xfrm flipH="1">
          <a:off x="1743075" y="3152775"/>
          <a:ext cx="209550" cy="0"/>
        </a:xfrm>
        <a:prstGeom prst="line">
          <a:avLst/>
        </a:prstGeom>
        <a:noFill/>
        <a:ln w="12700"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457200</xdr:colOff>
      <xdr:row>17</xdr:row>
      <xdr:rowOff>9525</xdr:rowOff>
    </xdr:from>
    <xdr:to>
      <xdr:col>2</xdr:col>
      <xdr:colOff>523875</xdr:colOff>
      <xdr:row>17</xdr:row>
      <xdr:rowOff>76200</xdr:rowOff>
    </xdr:to>
    <xdr:grpSp>
      <xdr:nvGrpSpPr>
        <xdr:cNvPr id="229" name="Group 277"/>
        <xdr:cNvGrpSpPr>
          <a:grpSpLocks/>
        </xdr:cNvGrpSpPr>
      </xdr:nvGrpSpPr>
      <xdr:grpSpPr>
        <a:xfrm>
          <a:off x="1676400" y="3209925"/>
          <a:ext cx="66675" cy="66675"/>
          <a:chOff x="658" y="517"/>
          <a:chExt cx="14" cy="7"/>
        </a:xfrm>
        <a:solidFill>
          <a:srgbClr val="FFFFFF"/>
        </a:solidFill>
      </xdr:grpSpPr>
      <xdr:sp>
        <xdr:nvSpPr>
          <xdr:cNvPr id="230" name="Line 278"/>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1" name="Line 279"/>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390525</xdr:colOff>
      <xdr:row>16</xdr:row>
      <xdr:rowOff>104775</xdr:rowOff>
    </xdr:from>
    <xdr:to>
      <xdr:col>2</xdr:col>
      <xdr:colOff>457200</xdr:colOff>
      <xdr:row>17</xdr:row>
      <xdr:rowOff>0</xdr:rowOff>
    </xdr:to>
    <xdr:grpSp>
      <xdr:nvGrpSpPr>
        <xdr:cNvPr id="232" name="Group 280"/>
        <xdr:cNvGrpSpPr>
          <a:grpSpLocks/>
        </xdr:cNvGrpSpPr>
      </xdr:nvGrpSpPr>
      <xdr:grpSpPr>
        <a:xfrm>
          <a:off x="1609725" y="3133725"/>
          <a:ext cx="66675" cy="66675"/>
          <a:chOff x="658" y="517"/>
          <a:chExt cx="14" cy="7"/>
        </a:xfrm>
        <a:solidFill>
          <a:srgbClr val="FFFFFF"/>
        </a:solidFill>
      </xdr:grpSpPr>
      <xdr:sp>
        <xdr:nvSpPr>
          <xdr:cNvPr id="233" name="Line 281"/>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4" name="Line 282"/>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552450</xdr:colOff>
      <xdr:row>17</xdr:row>
      <xdr:rowOff>38100</xdr:rowOff>
    </xdr:from>
    <xdr:to>
      <xdr:col>2</xdr:col>
      <xdr:colOff>619125</xdr:colOff>
      <xdr:row>17</xdr:row>
      <xdr:rowOff>104775</xdr:rowOff>
    </xdr:to>
    <xdr:grpSp>
      <xdr:nvGrpSpPr>
        <xdr:cNvPr id="235" name="Group 283"/>
        <xdr:cNvGrpSpPr>
          <a:grpSpLocks/>
        </xdr:cNvGrpSpPr>
      </xdr:nvGrpSpPr>
      <xdr:grpSpPr>
        <a:xfrm>
          <a:off x="1771650" y="3238500"/>
          <a:ext cx="66675" cy="66675"/>
          <a:chOff x="658" y="517"/>
          <a:chExt cx="14" cy="7"/>
        </a:xfrm>
        <a:solidFill>
          <a:srgbClr val="FFFFFF"/>
        </a:solidFill>
      </xdr:grpSpPr>
      <xdr:sp>
        <xdr:nvSpPr>
          <xdr:cNvPr id="236" name="Line 284"/>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7" name="Line 285"/>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180975</xdr:colOff>
      <xdr:row>13</xdr:row>
      <xdr:rowOff>19050</xdr:rowOff>
    </xdr:from>
    <xdr:to>
      <xdr:col>2</xdr:col>
      <xdr:colOff>247650</xdr:colOff>
      <xdr:row>13</xdr:row>
      <xdr:rowOff>85725</xdr:rowOff>
    </xdr:to>
    <xdr:grpSp>
      <xdr:nvGrpSpPr>
        <xdr:cNvPr id="238" name="Group 286"/>
        <xdr:cNvGrpSpPr>
          <a:grpSpLocks/>
        </xdr:cNvGrpSpPr>
      </xdr:nvGrpSpPr>
      <xdr:grpSpPr>
        <a:xfrm>
          <a:off x="1400175" y="2533650"/>
          <a:ext cx="66675" cy="66675"/>
          <a:chOff x="658" y="517"/>
          <a:chExt cx="14" cy="7"/>
        </a:xfrm>
        <a:solidFill>
          <a:srgbClr val="FFFFFF"/>
        </a:solidFill>
      </xdr:grpSpPr>
      <xdr:sp>
        <xdr:nvSpPr>
          <xdr:cNvPr id="239" name="Line 287"/>
          <xdr:cNvSpPr>
            <a:spLocks/>
          </xdr:cNvSpPr>
        </xdr:nvSpPr>
        <xdr:spPr>
          <a:xfrm flipV="1">
            <a:off x="658"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0" name="Line 288"/>
          <xdr:cNvSpPr>
            <a:spLocks/>
          </xdr:cNvSpPr>
        </xdr:nvSpPr>
        <xdr:spPr>
          <a:xfrm flipH="1" flipV="1">
            <a:off x="665" y="517"/>
            <a:ext cx="7" cy="7"/>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295275</xdr:colOff>
      <xdr:row>29</xdr:row>
      <xdr:rowOff>85725</xdr:rowOff>
    </xdr:from>
    <xdr:to>
      <xdr:col>1</xdr:col>
      <xdr:colOff>333375</xdr:colOff>
      <xdr:row>30</xdr:row>
      <xdr:rowOff>95250</xdr:rowOff>
    </xdr:to>
    <xdr:grpSp>
      <xdr:nvGrpSpPr>
        <xdr:cNvPr id="241" name="Group 289"/>
        <xdr:cNvGrpSpPr>
          <a:grpSpLocks/>
        </xdr:cNvGrpSpPr>
      </xdr:nvGrpSpPr>
      <xdr:grpSpPr>
        <a:xfrm>
          <a:off x="295275" y="5610225"/>
          <a:ext cx="809625" cy="180975"/>
          <a:chOff x="31" y="613"/>
          <a:chExt cx="85" cy="19"/>
        </a:xfrm>
        <a:solidFill>
          <a:srgbClr val="FFFFFF"/>
        </a:solidFill>
      </xdr:grpSpPr>
      <xdr:sp>
        <xdr:nvSpPr>
          <xdr:cNvPr id="242" name="Text Box 290"/>
          <xdr:cNvSpPr txBox="1">
            <a:spLocks noChangeArrowheads="1"/>
          </xdr:cNvSpPr>
        </xdr:nvSpPr>
        <xdr:spPr>
          <a:xfrm>
            <a:off x="69" y="613"/>
            <a:ext cx="47" cy="19"/>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Bergweg</a:t>
            </a:r>
          </a:p>
        </xdr:txBody>
      </xdr:sp>
      <xdr:sp>
        <xdr:nvSpPr>
          <xdr:cNvPr id="243" name="Line 291"/>
          <xdr:cNvSpPr>
            <a:spLocks/>
          </xdr:cNvSpPr>
        </xdr:nvSpPr>
        <xdr:spPr>
          <a:xfrm>
            <a:off x="31" y="622"/>
            <a:ext cx="3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504825</xdr:colOff>
      <xdr:row>17</xdr:row>
      <xdr:rowOff>19050</xdr:rowOff>
    </xdr:from>
    <xdr:to>
      <xdr:col>3</xdr:col>
      <xdr:colOff>104775</xdr:colOff>
      <xdr:row>18</xdr:row>
      <xdr:rowOff>19050</xdr:rowOff>
    </xdr:to>
    <xdr:sp>
      <xdr:nvSpPr>
        <xdr:cNvPr id="244" name="Text Box 269"/>
        <xdr:cNvSpPr txBox="1">
          <a:spLocks noChangeArrowheads="1"/>
        </xdr:cNvSpPr>
      </xdr:nvSpPr>
      <xdr:spPr>
        <a:xfrm>
          <a:off x="1724025" y="3219450"/>
          <a:ext cx="247650" cy="17145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9m</a:t>
          </a:r>
        </a:p>
      </xdr:txBody>
    </xdr:sp>
    <xdr:clientData/>
  </xdr:twoCellAnchor>
  <xdr:twoCellAnchor>
    <xdr:from>
      <xdr:col>3</xdr:col>
      <xdr:colOff>371475</xdr:colOff>
      <xdr:row>16</xdr:row>
      <xdr:rowOff>95250</xdr:rowOff>
    </xdr:from>
    <xdr:to>
      <xdr:col>3</xdr:col>
      <xdr:colOff>533400</xdr:colOff>
      <xdr:row>20</xdr:row>
      <xdr:rowOff>123825</xdr:rowOff>
    </xdr:to>
    <xdr:sp>
      <xdr:nvSpPr>
        <xdr:cNvPr id="245" name="Freeform 298"/>
        <xdr:cNvSpPr>
          <a:spLocks/>
        </xdr:cNvSpPr>
      </xdr:nvSpPr>
      <xdr:spPr>
        <a:xfrm rot="17389346">
          <a:off x="2238375" y="3124200"/>
          <a:ext cx="161925" cy="714375"/>
        </a:xfrm>
        <a:custGeom>
          <a:pathLst>
            <a:path h="38" w="64">
              <a:moveTo>
                <a:pt x="8" y="38"/>
              </a:moveTo>
              <a:lnTo>
                <a:pt x="0" y="24"/>
              </a:lnTo>
              <a:lnTo>
                <a:pt x="5" y="7"/>
              </a:lnTo>
              <a:lnTo>
                <a:pt x="35" y="0"/>
              </a:lnTo>
              <a:lnTo>
                <a:pt x="59" y="0"/>
              </a:lnTo>
              <a:lnTo>
                <a:pt x="64" y="18"/>
              </a:lnTo>
              <a:lnTo>
                <a:pt x="52" y="32"/>
              </a:lnTo>
              <a:lnTo>
                <a:pt x="31" y="38"/>
              </a:lnTo>
              <a:lnTo>
                <a:pt x="8" y="38"/>
              </a:lnTo>
              <a:close/>
            </a:path>
          </a:pathLst>
        </a:custGeom>
        <a:noFill/>
        <a:ln w="25400" cmpd="sng">
          <a:solidFill>
            <a:srgbClr val="008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18</xdr:row>
      <xdr:rowOff>114300</xdr:rowOff>
    </xdr:from>
    <xdr:to>
      <xdr:col>4</xdr:col>
      <xdr:colOff>171450</xdr:colOff>
      <xdr:row>19</xdr:row>
      <xdr:rowOff>123825</xdr:rowOff>
    </xdr:to>
    <xdr:sp>
      <xdr:nvSpPr>
        <xdr:cNvPr id="246" name="Text Box 299"/>
        <xdr:cNvSpPr txBox="1">
          <a:spLocks noChangeArrowheads="1"/>
        </xdr:cNvSpPr>
      </xdr:nvSpPr>
      <xdr:spPr>
        <a:xfrm>
          <a:off x="2076450" y="3486150"/>
          <a:ext cx="542925" cy="180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vergrast</a:t>
          </a:r>
        </a:p>
      </xdr:txBody>
    </xdr:sp>
    <xdr:clientData/>
  </xdr:twoCellAnchor>
  <xdr:twoCellAnchor>
    <xdr:from>
      <xdr:col>6</xdr:col>
      <xdr:colOff>323850</xdr:colOff>
      <xdr:row>15</xdr:row>
      <xdr:rowOff>152400</xdr:rowOff>
    </xdr:from>
    <xdr:to>
      <xdr:col>8</xdr:col>
      <xdr:colOff>104775</xdr:colOff>
      <xdr:row>17</xdr:row>
      <xdr:rowOff>0</xdr:rowOff>
    </xdr:to>
    <xdr:sp>
      <xdr:nvSpPr>
        <xdr:cNvPr id="247" name="Text Box 300"/>
        <xdr:cNvSpPr txBox="1">
          <a:spLocks noChangeArrowheads="1"/>
        </xdr:cNvSpPr>
      </xdr:nvSpPr>
      <xdr:spPr>
        <a:xfrm>
          <a:off x="3714750" y="3009900"/>
          <a:ext cx="542925" cy="1905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8000"/>
              </a:solidFill>
              <a:latin typeface="Arial"/>
              <a:ea typeface="Arial"/>
              <a:cs typeface="Arial"/>
            </a:rPr>
            <a:t>vergrast</a:t>
          </a:r>
        </a:p>
      </xdr:txBody>
    </xdr:sp>
    <xdr:clientData/>
  </xdr:twoCellAnchor>
  <xdr:twoCellAnchor>
    <xdr:from>
      <xdr:col>7</xdr:col>
      <xdr:colOff>85725</xdr:colOff>
      <xdr:row>19</xdr:row>
      <xdr:rowOff>28575</xdr:rowOff>
    </xdr:from>
    <xdr:to>
      <xdr:col>8</xdr:col>
      <xdr:colOff>0</xdr:colOff>
      <xdr:row>20</xdr:row>
      <xdr:rowOff>57150</xdr:rowOff>
    </xdr:to>
    <xdr:sp>
      <xdr:nvSpPr>
        <xdr:cNvPr id="248" name="Oval 302"/>
        <xdr:cNvSpPr>
          <a:spLocks/>
        </xdr:cNvSpPr>
      </xdr:nvSpPr>
      <xdr:spPr>
        <a:xfrm>
          <a:off x="4010025" y="3571875"/>
          <a:ext cx="142875" cy="200025"/>
        </a:xfrm>
        <a:prstGeom prst="ellipse">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4
</a:t>
          </a:r>
          <a:r>
            <a:rPr lang="en-US" cap="none" sz="800" b="1" i="0" u="none" baseline="0">
              <a:solidFill>
                <a:srgbClr val="FF00FF"/>
              </a:solidFill>
              <a:latin typeface="Arial"/>
              <a:ea typeface="Arial"/>
              <a:cs typeface="Arial"/>
            </a:rPr>
            <a:t>4</a:t>
          </a:r>
        </a:p>
      </xdr:txBody>
    </xdr:sp>
    <xdr:clientData/>
  </xdr:twoCellAnchor>
  <xdr:twoCellAnchor>
    <xdr:from>
      <xdr:col>5</xdr:col>
      <xdr:colOff>266700</xdr:colOff>
      <xdr:row>24</xdr:row>
      <xdr:rowOff>200025</xdr:rowOff>
    </xdr:from>
    <xdr:to>
      <xdr:col>5</xdr:col>
      <xdr:colOff>295275</xdr:colOff>
      <xdr:row>27</xdr:row>
      <xdr:rowOff>66675</xdr:rowOff>
    </xdr:to>
    <xdr:sp>
      <xdr:nvSpPr>
        <xdr:cNvPr id="249" name="Freeform 303"/>
        <xdr:cNvSpPr>
          <a:spLocks/>
        </xdr:cNvSpPr>
      </xdr:nvSpPr>
      <xdr:spPr>
        <a:xfrm rot="4912194" flipH="1">
          <a:off x="3009900" y="4724400"/>
          <a:ext cx="28575" cy="523875"/>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13</xdr:row>
      <xdr:rowOff>133350</xdr:rowOff>
    </xdr:from>
    <xdr:to>
      <xdr:col>5</xdr:col>
      <xdr:colOff>9525</xdr:colOff>
      <xdr:row>14</xdr:row>
      <xdr:rowOff>161925</xdr:rowOff>
    </xdr:to>
    <xdr:sp>
      <xdr:nvSpPr>
        <xdr:cNvPr id="250" name="Oval 304"/>
        <xdr:cNvSpPr>
          <a:spLocks/>
        </xdr:cNvSpPr>
      </xdr:nvSpPr>
      <xdr:spPr>
        <a:xfrm>
          <a:off x="2609850" y="2647950"/>
          <a:ext cx="142875" cy="200025"/>
        </a:xfrm>
        <a:prstGeom prst="ellipse">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5
</a:t>
          </a:r>
          <a:r>
            <a:rPr lang="en-US" cap="none" sz="800" b="1" i="0" u="none" baseline="0">
              <a:solidFill>
                <a:srgbClr val="FF00FF"/>
              </a:solidFill>
              <a:latin typeface="Arial"/>
              <a:ea typeface="Arial"/>
              <a:cs typeface="Arial"/>
            </a:rPr>
            <a:t>5
</a:t>
          </a:r>
          <a:r>
            <a:rPr lang="en-US" cap="none" sz="800" b="1" i="0" u="none" baseline="0">
              <a:solidFill>
                <a:srgbClr val="FF00FF"/>
              </a:solidFill>
              <a:latin typeface="Arial"/>
              <a:ea typeface="Arial"/>
              <a:cs typeface="Arial"/>
            </a:rPr>
            <a:t>4</a:t>
          </a:r>
        </a:p>
      </xdr:txBody>
    </xdr:sp>
    <xdr:clientData/>
  </xdr:twoCellAnchor>
  <xdr:twoCellAnchor>
    <xdr:from>
      <xdr:col>2</xdr:col>
      <xdr:colOff>171450</xdr:colOff>
      <xdr:row>9</xdr:row>
      <xdr:rowOff>28575</xdr:rowOff>
    </xdr:from>
    <xdr:to>
      <xdr:col>2</xdr:col>
      <xdr:colOff>314325</xdr:colOff>
      <xdr:row>10</xdr:row>
      <xdr:rowOff>57150</xdr:rowOff>
    </xdr:to>
    <xdr:sp>
      <xdr:nvSpPr>
        <xdr:cNvPr id="251" name="Oval 305"/>
        <xdr:cNvSpPr>
          <a:spLocks/>
        </xdr:cNvSpPr>
      </xdr:nvSpPr>
      <xdr:spPr>
        <a:xfrm>
          <a:off x="1390650" y="1857375"/>
          <a:ext cx="142875" cy="200025"/>
        </a:xfrm>
        <a:prstGeom prst="ellipse">
          <a:avLst/>
        </a:prstGeom>
        <a:solidFill>
          <a:srgbClr val="FFFFFF"/>
        </a:solidFill>
        <a:ln w="9525" cmpd="sng">
          <a:solidFill>
            <a:srgbClr val="FF00FF"/>
          </a:solidFill>
          <a:headEnd type="none"/>
          <a:tailEnd type="none"/>
        </a:ln>
      </xdr:spPr>
      <xdr:txBody>
        <a:bodyPr vertOverflow="clip" wrap="square" lIns="27432" tIns="22860" rIns="27432" bIns="22860" anchor="ctr"/>
        <a:p>
          <a:pPr algn="ctr">
            <a:defRPr/>
          </a:pPr>
          <a:r>
            <a:rPr lang="en-US" cap="none" sz="800" b="1" i="0" u="none" baseline="0">
              <a:solidFill>
                <a:srgbClr val="FF00FF"/>
              </a:solidFill>
              <a:latin typeface="Arial"/>
              <a:ea typeface="Arial"/>
              <a:cs typeface="Arial"/>
            </a:rPr>
            <a:t>6
</a:t>
          </a:r>
          <a:r>
            <a:rPr lang="en-US" cap="none" sz="800" b="1" i="0" u="none" baseline="0">
              <a:solidFill>
                <a:srgbClr val="FF00FF"/>
              </a:solidFill>
              <a:latin typeface="Arial"/>
              <a:ea typeface="Arial"/>
              <a:cs typeface="Arial"/>
            </a:rPr>
            <a:t>5
</a:t>
          </a:r>
          <a:r>
            <a:rPr lang="en-US" cap="none" sz="800" b="1" i="0" u="none" baseline="0">
              <a:solidFill>
                <a:srgbClr val="FF00FF"/>
              </a:solidFill>
              <a:latin typeface="Arial"/>
              <a:ea typeface="Arial"/>
              <a:cs typeface="Arial"/>
            </a:rPr>
            <a:t>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16</xdr:row>
      <xdr:rowOff>9525</xdr:rowOff>
    </xdr:from>
    <xdr:to>
      <xdr:col>3</xdr:col>
      <xdr:colOff>295275</xdr:colOff>
      <xdr:row>17</xdr:row>
      <xdr:rowOff>104775</xdr:rowOff>
    </xdr:to>
    <xdr:sp>
      <xdr:nvSpPr>
        <xdr:cNvPr id="1" name="Line 27"/>
        <xdr:cNvSpPr>
          <a:spLocks/>
        </xdr:cNvSpPr>
      </xdr:nvSpPr>
      <xdr:spPr>
        <a:xfrm flipH="1" flipV="1">
          <a:off x="4695825" y="3552825"/>
          <a:ext cx="9525"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xdr:colOff>
      <xdr:row>14</xdr:row>
      <xdr:rowOff>9525</xdr:rowOff>
    </xdr:from>
    <xdr:to>
      <xdr:col>3</xdr:col>
      <xdr:colOff>285750</xdr:colOff>
      <xdr:row>15</xdr:row>
      <xdr:rowOff>142875</xdr:rowOff>
    </xdr:to>
    <xdr:sp>
      <xdr:nvSpPr>
        <xdr:cNvPr id="2" name="Line 28"/>
        <xdr:cNvSpPr>
          <a:spLocks/>
        </xdr:cNvSpPr>
      </xdr:nvSpPr>
      <xdr:spPr>
        <a:xfrm flipH="1" flipV="1">
          <a:off x="4638675" y="3038475"/>
          <a:ext cx="57150" cy="323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xdr:row>
      <xdr:rowOff>161925</xdr:rowOff>
    </xdr:from>
    <xdr:to>
      <xdr:col>4</xdr:col>
      <xdr:colOff>95250</xdr:colOff>
      <xdr:row>21</xdr:row>
      <xdr:rowOff>66675</xdr:rowOff>
    </xdr:to>
    <xdr:sp>
      <xdr:nvSpPr>
        <xdr:cNvPr id="3" name="Line 29"/>
        <xdr:cNvSpPr>
          <a:spLocks/>
        </xdr:cNvSpPr>
      </xdr:nvSpPr>
      <xdr:spPr>
        <a:xfrm flipH="1" flipV="1">
          <a:off x="4876800" y="4276725"/>
          <a:ext cx="9525"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23</xdr:row>
      <xdr:rowOff>171450</xdr:rowOff>
    </xdr:from>
    <xdr:to>
      <xdr:col>4</xdr:col>
      <xdr:colOff>190500</xdr:colOff>
      <xdr:row>25</xdr:row>
      <xdr:rowOff>66675</xdr:rowOff>
    </xdr:to>
    <xdr:sp>
      <xdr:nvSpPr>
        <xdr:cNvPr id="4" name="Line 30"/>
        <xdr:cNvSpPr>
          <a:spLocks/>
        </xdr:cNvSpPr>
      </xdr:nvSpPr>
      <xdr:spPr>
        <a:xfrm flipV="1">
          <a:off x="4981575" y="5048250"/>
          <a:ext cx="0" cy="276225"/>
        </a:xfrm>
        <a:prstGeom prst="line">
          <a:avLst/>
        </a:prstGeom>
        <a:noFill/>
        <a:ln w="19050" cmpd="sng">
          <a:solidFill>
            <a:srgbClr val="FF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27</xdr:row>
      <xdr:rowOff>161925</xdr:rowOff>
    </xdr:from>
    <xdr:to>
      <xdr:col>3</xdr:col>
      <xdr:colOff>85725</xdr:colOff>
      <xdr:row>29</xdr:row>
      <xdr:rowOff>114300</xdr:rowOff>
    </xdr:to>
    <xdr:sp>
      <xdr:nvSpPr>
        <xdr:cNvPr id="5" name="Line 31"/>
        <xdr:cNvSpPr>
          <a:spLocks/>
        </xdr:cNvSpPr>
      </xdr:nvSpPr>
      <xdr:spPr>
        <a:xfrm flipH="1" flipV="1">
          <a:off x="4495800" y="5800725"/>
          <a:ext cx="0" cy="3333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31</xdr:row>
      <xdr:rowOff>180975</xdr:rowOff>
    </xdr:from>
    <xdr:to>
      <xdr:col>3</xdr:col>
      <xdr:colOff>152400</xdr:colOff>
      <xdr:row>33</xdr:row>
      <xdr:rowOff>76200</xdr:rowOff>
    </xdr:to>
    <xdr:sp>
      <xdr:nvSpPr>
        <xdr:cNvPr id="6" name="Line 32"/>
        <xdr:cNvSpPr>
          <a:spLocks/>
        </xdr:cNvSpPr>
      </xdr:nvSpPr>
      <xdr:spPr>
        <a:xfrm flipV="1">
          <a:off x="4562475" y="6581775"/>
          <a:ext cx="0" cy="2762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12</xdr:row>
      <xdr:rowOff>9525</xdr:rowOff>
    </xdr:from>
    <xdr:to>
      <xdr:col>4</xdr:col>
      <xdr:colOff>38100</xdr:colOff>
      <xdr:row>13</xdr:row>
      <xdr:rowOff>76200</xdr:rowOff>
    </xdr:to>
    <xdr:sp>
      <xdr:nvSpPr>
        <xdr:cNvPr id="7" name="Line 33"/>
        <xdr:cNvSpPr>
          <a:spLocks/>
        </xdr:cNvSpPr>
      </xdr:nvSpPr>
      <xdr:spPr>
        <a:xfrm flipV="1">
          <a:off x="4829175" y="2657475"/>
          <a:ext cx="0" cy="2571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7</xdr:row>
      <xdr:rowOff>152400</xdr:rowOff>
    </xdr:from>
    <xdr:to>
      <xdr:col>4</xdr:col>
      <xdr:colOff>180975</xdr:colOff>
      <xdr:row>9</xdr:row>
      <xdr:rowOff>85725</xdr:rowOff>
    </xdr:to>
    <xdr:sp>
      <xdr:nvSpPr>
        <xdr:cNvPr id="8" name="Line 34"/>
        <xdr:cNvSpPr>
          <a:spLocks/>
        </xdr:cNvSpPr>
      </xdr:nvSpPr>
      <xdr:spPr>
        <a:xfrm flipH="1" flipV="1">
          <a:off x="4972050" y="1847850"/>
          <a:ext cx="0" cy="3143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6</xdr:row>
      <xdr:rowOff>19050</xdr:rowOff>
    </xdr:from>
    <xdr:to>
      <xdr:col>4</xdr:col>
      <xdr:colOff>180975</xdr:colOff>
      <xdr:row>7</xdr:row>
      <xdr:rowOff>142875</xdr:rowOff>
    </xdr:to>
    <xdr:sp>
      <xdr:nvSpPr>
        <xdr:cNvPr id="9" name="Line 35"/>
        <xdr:cNvSpPr>
          <a:spLocks/>
        </xdr:cNvSpPr>
      </xdr:nvSpPr>
      <xdr:spPr>
        <a:xfrm flipV="1">
          <a:off x="4972050" y="1524000"/>
          <a:ext cx="0" cy="3143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10</xdr:row>
      <xdr:rowOff>0</xdr:rowOff>
    </xdr:from>
    <xdr:to>
      <xdr:col>4</xdr:col>
      <xdr:colOff>28575</xdr:colOff>
      <xdr:row>11</xdr:row>
      <xdr:rowOff>180975</xdr:rowOff>
    </xdr:to>
    <xdr:sp>
      <xdr:nvSpPr>
        <xdr:cNvPr id="10" name="Line 36"/>
        <xdr:cNvSpPr>
          <a:spLocks/>
        </xdr:cNvSpPr>
      </xdr:nvSpPr>
      <xdr:spPr>
        <a:xfrm flipH="1" flipV="1">
          <a:off x="4667250" y="2266950"/>
          <a:ext cx="152400" cy="3714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xdr:colOff>
      <xdr:row>18</xdr:row>
      <xdr:rowOff>19050</xdr:rowOff>
    </xdr:from>
    <xdr:to>
      <xdr:col>4</xdr:col>
      <xdr:colOff>95250</xdr:colOff>
      <xdr:row>19</xdr:row>
      <xdr:rowOff>142875</xdr:rowOff>
    </xdr:to>
    <xdr:sp>
      <xdr:nvSpPr>
        <xdr:cNvPr id="11" name="Line 37"/>
        <xdr:cNvSpPr>
          <a:spLocks/>
        </xdr:cNvSpPr>
      </xdr:nvSpPr>
      <xdr:spPr>
        <a:xfrm flipH="1" flipV="1">
          <a:off x="4838700" y="3943350"/>
          <a:ext cx="47625" cy="3143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22</xdr:row>
      <xdr:rowOff>19050</xdr:rowOff>
    </xdr:from>
    <xdr:to>
      <xdr:col>4</xdr:col>
      <xdr:colOff>190500</xdr:colOff>
      <xdr:row>23</xdr:row>
      <xdr:rowOff>171450</xdr:rowOff>
    </xdr:to>
    <xdr:sp>
      <xdr:nvSpPr>
        <xdr:cNvPr id="12" name="Line 38"/>
        <xdr:cNvSpPr>
          <a:spLocks/>
        </xdr:cNvSpPr>
      </xdr:nvSpPr>
      <xdr:spPr>
        <a:xfrm flipV="1">
          <a:off x="4981575" y="4705350"/>
          <a:ext cx="0" cy="3429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26</xdr:row>
      <xdr:rowOff>9525</xdr:rowOff>
    </xdr:from>
    <xdr:to>
      <xdr:col>3</xdr:col>
      <xdr:colOff>209550</xdr:colOff>
      <xdr:row>27</xdr:row>
      <xdr:rowOff>152400</xdr:rowOff>
    </xdr:to>
    <xdr:sp>
      <xdr:nvSpPr>
        <xdr:cNvPr id="13" name="Line 39"/>
        <xdr:cNvSpPr>
          <a:spLocks/>
        </xdr:cNvSpPr>
      </xdr:nvSpPr>
      <xdr:spPr>
        <a:xfrm flipV="1">
          <a:off x="4495800" y="5457825"/>
          <a:ext cx="123825"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152400</xdr:colOff>
      <xdr:row>30</xdr:row>
      <xdr:rowOff>19050</xdr:rowOff>
    </xdr:from>
    <xdr:to>
      <xdr:col>3</xdr:col>
      <xdr:colOff>152400</xdr:colOff>
      <xdr:row>32</xdr:row>
      <xdr:rowOff>9525</xdr:rowOff>
    </xdr:to>
    <xdr:sp>
      <xdr:nvSpPr>
        <xdr:cNvPr id="14" name="Line 40"/>
        <xdr:cNvSpPr>
          <a:spLocks/>
        </xdr:cNvSpPr>
      </xdr:nvSpPr>
      <xdr:spPr>
        <a:xfrm flipV="1">
          <a:off x="4562475" y="6229350"/>
          <a:ext cx="0" cy="3714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23</xdr:row>
      <xdr:rowOff>152400</xdr:rowOff>
    </xdr:from>
    <xdr:to>
      <xdr:col>3</xdr:col>
      <xdr:colOff>200025</xdr:colOff>
      <xdr:row>25</xdr:row>
      <xdr:rowOff>47625</xdr:rowOff>
    </xdr:to>
    <xdr:sp>
      <xdr:nvSpPr>
        <xdr:cNvPr id="15" name="Line 41"/>
        <xdr:cNvSpPr>
          <a:spLocks/>
        </xdr:cNvSpPr>
      </xdr:nvSpPr>
      <xdr:spPr>
        <a:xfrm flipV="1">
          <a:off x="4610100" y="5029200"/>
          <a:ext cx="0" cy="2762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22</xdr:row>
      <xdr:rowOff>0</xdr:rowOff>
    </xdr:from>
    <xdr:to>
      <xdr:col>3</xdr:col>
      <xdr:colOff>200025</xdr:colOff>
      <xdr:row>23</xdr:row>
      <xdr:rowOff>152400</xdr:rowOff>
    </xdr:to>
    <xdr:sp>
      <xdr:nvSpPr>
        <xdr:cNvPr id="16" name="Line 42"/>
        <xdr:cNvSpPr>
          <a:spLocks/>
        </xdr:cNvSpPr>
      </xdr:nvSpPr>
      <xdr:spPr>
        <a:xfrm flipV="1">
          <a:off x="4610100" y="4686300"/>
          <a:ext cx="0" cy="3429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257175</xdr:colOff>
      <xdr:row>24</xdr:row>
      <xdr:rowOff>161925</xdr:rowOff>
    </xdr:from>
    <xdr:ext cx="180975" cy="161925"/>
    <xdr:sp>
      <xdr:nvSpPr>
        <xdr:cNvPr id="17" name="Text Box 43"/>
        <xdr:cNvSpPr txBox="1">
          <a:spLocks noChangeArrowheads="1"/>
        </xdr:cNvSpPr>
      </xdr:nvSpPr>
      <xdr:spPr>
        <a:xfrm>
          <a:off x="5048250" y="5229225"/>
          <a:ext cx="1809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p>
      </xdr:txBody>
    </xdr:sp>
    <xdr:clientData/>
  </xdr:oneCellAnchor>
  <xdr:oneCellAnchor>
    <xdr:from>
      <xdr:col>3</xdr:col>
      <xdr:colOff>257175</xdr:colOff>
      <xdr:row>24</xdr:row>
      <xdr:rowOff>161925</xdr:rowOff>
    </xdr:from>
    <xdr:ext cx="171450" cy="161925"/>
    <xdr:sp>
      <xdr:nvSpPr>
        <xdr:cNvPr id="18" name="Text Box 44"/>
        <xdr:cNvSpPr txBox="1">
          <a:spLocks noChangeArrowheads="1"/>
        </xdr:cNvSpPr>
      </xdr:nvSpPr>
      <xdr:spPr>
        <a:xfrm>
          <a:off x="4667250" y="5229225"/>
          <a:ext cx="171450"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15</xdr:row>
      <xdr:rowOff>733425</xdr:rowOff>
    </xdr:from>
    <xdr:to>
      <xdr:col>4</xdr:col>
      <xdr:colOff>190500</xdr:colOff>
      <xdr:row>17</xdr:row>
      <xdr:rowOff>95250</xdr:rowOff>
    </xdr:to>
    <xdr:sp>
      <xdr:nvSpPr>
        <xdr:cNvPr id="1" name="Line 13"/>
        <xdr:cNvSpPr>
          <a:spLocks/>
        </xdr:cNvSpPr>
      </xdr:nvSpPr>
      <xdr:spPr>
        <a:xfrm flipV="1">
          <a:off x="4981575" y="3952875"/>
          <a:ext cx="0" cy="2952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14</xdr:row>
      <xdr:rowOff>19050</xdr:rowOff>
    </xdr:from>
    <xdr:to>
      <xdr:col>4</xdr:col>
      <xdr:colOff>180975</xdr:colOff>
      <xdr:row>15</xdr:row>
      <xdr:rowOff>723900</xdr:rowOff>
    </xdr:to>
    <xdr:sp>
      <xdr:nvSpPr>
        <xdr:cNvPr id="2" name="Line 14"/>
        <xdr:cNvSpPr>
          <a:spLocks/>
        </xdr:cNvSpPr>
      </xdr:nvSpPr>
      <xdr:spPr>
        <a:xfrm flipH="1" flipV="1">
          <a:off x="4686300" y="3048000"/>
          <a:ext cx="285750" cy="8953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19</xdr:row>
      <xdr:rowOff>161925</xdr:rowOff>
    </xdr:from>
    <xdr:to>
      <xdr:col>4</xdr:col>
      <xdr:colOff>38100</xdr:colOff>
      <xdr:row>21</xdr:row>
      <xdr:rowOff>66675</xdr:rowOff>
    </xdr:to>
    <xdr:sp>
      <xdr:nvSpPr>
        <xdr:cNvPr id="3" name="Line 15"/>
        <xdr:cNvSpPr>
          <a:spLocks/>
        </xdr:cNvSpPr>
      </xdr:nvSpPr>
      <xdr:spPr>
        <a:xfrm flipH="1" flipV="1">
          <a:off x="4819650" y="4695825"/>
          <a:ext cx="9525"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23</xdr:row>
      <xdr:rowOff>171450</xdr:rowOff>
    </xdr:from>
    <xdr:to>
      <xdr:col>4</xdr:col>
      <xdr:colOff>171450</xdr:colOff>
      <xdr:row>25</xdr:row>
      <xdr:rowOff>66675</xdr:rowOff>
    </xdr:to>
    <xdr:sp>
      <xdr:nvSpPr>
        <xdr:cNvPr id="4" name="Line 16"/>
        <xdr:cNvSpPr>
          <a:spLocks/>
        </xdr:cNvSpPr>
      </xdr:nvSpPr>
      <xdr:spPr>
        <a:xfrm flipH="1" flipV="1">
          <a:off x="4953000" y="5467350"/>
          <a:ext cx="9525" cy="276225"/>
        </a:xfrm>
        <a:prstGeom prst="line">
          <a:avLst/>
        </a:prstGeom>
        <a:noFill/>
        <a:ln w="19050" cmpd="sng">
          <a:solidFill>
            <a:srgbClr val="FF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27</xdr:row>
      <xdr:rowOff>180975</xdr:rowOff>
    </xdr:from>
    <xdr:to>
      <xdr:col>4</xdr:col>
      <xdr:colOff>76200</xdr:colOff>
      <xdr:row>29</xdr:row>
      <xdr:rowOff>133350</xdr:rowOff>
    </xdr:to>
    <xdr:sp>
      <xdr:nvSpPr>
        <xdr:cNvPr id="5" name="Line 17"/>
        <xdr:cNvSpPr>
          <a:spLocks/>
        </xdr:cNvSpPr>
      </xdr:nvSpPr>
      <xdr:spPr>
        <a:xfrm flipH="1" flipV="1">
          <a:off x="4752975" y="6238875"/>
          <a:ext cx="114300" cy="333375"/>
        </a:xfrm>
        <a:prstGeom prst="line">
          <a:avLst/>
        </a:prstGeom>
        <a:noFill/>
        <a:ln w="19050" cmpd="sng">
          <a:solidFill>
            <a:srgbClr val="FF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31</xdr:row>
      <xdr:rowOff>171450</xdr:rowOff>
    </xdr:from>
    <xdr:to>
      <xdr:col>4</xdr:col>
      <xdr:colOff>0</xdr:colOff>
      <xdr:row>33</xdr:row>
      <xdr:rowOff>76200</xdr:rowOff>
    </xdr:to>
    <xdr:sp>
      <xdr:nvSpPr>
        <xdr:cNvPr id="6" name="Line 18"/>
        <xdr:cNvSpPr>
          <a:spLocks/>
        </xdr:cNvSpPr>
      </xdr:nvSpPr>
      <xdr:spPr>
        <a:xfrm flipH="1" flipV="1">
          <a:off x="4791075" y="6991350"/>
          <a:ext cx="0" cy="285750"/>
        </a:xfrm>
        <a:prstGeom prst="line">
          <a:avLst/>
        </a:prstGeom>
        <a:noFill/>
        <a:ln w="19050" cmpd="sng">
          <a:solidFill>
            <a:srgbClr val="FF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180975</xdr:rowOff>
    </xdr:from>
    <xdr:to>
      <xdr:col>4</xdr:col>
      <xdr:colOff>0</xdr:colOff>
      <xdr:row>13</xdr:row>
      <xdr:rowOff>57150</xdr:rowOff>
    </xdr:to>
    <xdr:sp>
      <xdr:nvSpPr>
        <xdr:cNvPr id="7" name="Line 19"/>
        <xdr:cNvSpPr>
          <a:spLocks/>
        </xdr:cNvSpPr>
      </xdr:nvSpPr>
      <xdr:spPr>
        <a:xfrm flipV="1">
          <a:off x="4791075" y="2638425"/>
          <a:ext cx="0" cy="2571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7</xdr:row>
      <xdr:rowOff>142875</xdr:rowOff>
    </xdr:from>
    <xdr:to>
      <xdr:col>3</xdr:col>
      <xdr:colOff>171450</xdr:colOff>
      <xdr:row>9</xdr:row>
      <xdr:rowOff>95250</xdr:rowOff>
    </xdr:to>
    <xdr:sp>
      <xdr:nvSpPr>
        <xdr:cNvPr id="8" name="Line 20"/>
        <xdr:cNvSpPr>
          <a:spLocks/>
        </xdr:cNvSpPr>
      </xdr:nvSpPr>
      <xdr:spPr>
        <a:xfrm flipH="1" flipV="1">
          <a:off x="4581525" y="1838325"/>
          <a:ext cx="0" cy="3333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6</xdr:row>
      <xdr:rowOff>9525</xdr:rowOff>
    </xdr:from>
    <xdr:to>
      <xdr:col>3</xdr:col>
      <xdr:colOff>371475</xdr:colOff>
      <xdr:row>7</xdr:row>
      <xdr:rowOff>171450</xdr:rowOff>
    </xdr:to>
    <xdr:sp>
      <xdr:nvSpPr>
        <xdr:cNvPr id="9" name="Line 21"/>
        <xdr:cNvSpPr>
          <a:spLocks/>
        </xdr:cNvSpPr>
      </xdr:nvSpPr>
      <xdr:spPr>
        <a:xfrm flipV="1">
          <a:off x="4581525" y="1514475"/>
          <a:ext cx="200025"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xdr:row>
      <xdr:rowOff>19050</xdr:rowOff>
    </xdr:from>
    <xdr:to>
      <xdr:col>4</xdr:col>
      <xdr:colOff>0</xdr:colOff>
      <xdr:row>12</xdr:row>
      <xdr:rowOff>0</xdr:rowOff>
    </xdr:to>
    <xdr:sp>
      <xdr:nvSpPr>
        <xdr:cNvPr id="10" name="Line 22"/>
        <xdr:cNvSpPr>
          <a:spLocks/>
        </xdr:cNvSpPr>
      </xdr:nvSpPr>
      <xdr:spPr>
        <a:xfrm flipV="1">
          <a:off x="4791075" y="2286000"/>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18</xdr:row>
      <xdr:rowOff>28575</xdr:rowOff>
    </xdr:from>
    <xdr:to>
      <xdr:col>4</xdr:col>
      <xdr:colOff>19050</xdr:colOff>
      <xdr:row>19</xdr:row>
      <xdr:rowOff>152400</xdr:rowOff>
    </xdr:to>
    <xdr:sp>
      <xdr:nvSpPr>
        <xdr:cNvPr id="11" name="Line 23"/>
        <xdr:cNvSpPr>
          <a:spLocks/>
        </xdr:cNvSpPr>
      </xdr:nvSpPr>
      <xdr:spPr>
        <a:xfrm flipH="1" flipV="1">
          <a:off x="4591050" y="4371975"/>
          <a:ext cx="219075" cy="3143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22</xdr:row>
      <xdr:rowOff>152400</xdr:rowOff>
    </xdr:from>
    <xdr:to>
      <xdr:col>4</xdr:col>
      <xdr:colOff>171450</xdr:colOff>
      <xdr:row>23</xdr:row>
      <xdr:rowOff>171450</xdr:rowOff>
    </xdr:to>
    <xdr:sp>
      <xdr:nvSpPr>
        <xdr:cNvPr id="12" name="Line 24"/>
        <xdr:cNvSpPr>
          <a:spLocks/>
        </xdr:cNvSpPr>
      </xdr:nvSpPr>
      <xdr:spPr>
        <a:xfrm flipH="1" flipV="1">
          <a:off x="4962525" y="5257800"/>
          <a:ext cx="0" cy="20955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26</xdr:row>
      <xdr:rowOff>0</xdr:rowOff>
    </xdr:from>
    <xdr:to>
      <xdr:col>3</xdr:col>
      <xdr:colOff>333375</xdr:colOff>
      <xdr:row>28</xdr:row>
      <xdr:rowOff>0</xdr:rowOff>
    </xdr:to>
    <xdr:sp>
      <xdr:nvSpPr>
        <xdr:cNvPr id="13" name="Line 25"/>
        <xdr:cNvSpPr>
          <a:spLocks/>
        </xdr:cNvSpPr>
      </xdr:nvSpPr>
      <xdr:spPr>
        <a:xfrm flipH="1" flipV="1">
          <a:off x="4667250" y="5867400"/>
          <a:ext cx="76200" cy="3810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30</xdr:row>
      <xdr:rowOff>9525</xdr:rowOff>
    </xdr:from>
    <xdr:to>
      <xdr:col>3</xdr:col>
      <xdr:colOff>371475</xdr:colOff>
      <xdr:row>31</xdr:row>
      <xdr:rowOff>171450</xdr:rowOff>
    </xdr:to>
    <xdr:sp>
      <xdr:nvSpPr>
        <xdr:cNvPr id="14" name="Line 26"/>
        <xdr:cNvSpPr>
          <a:spLocks/>
        </xdr:cNvSpPr>
      </xdr:nvSpPr>
      <xdr:spPr>
        <a:xfrm flipH="1" flipV="1">
          <a:off x="4695825" y="6638925"/>
          <a:ext cx="85725" cy="35242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5</xdr:row>
      <xdr:rowOff>495300</xdr:rowOff>
    </xdr:from>
    <xdr:to>
      <xdr:col>3</xdr:col>
      <xdr:colOff>171450</xdr:colOff>
      <xdr:row>7</xdr:row>
      <xdr:rowOff>152400</xdr:rowOff>
    </xdr:to>
    <xdr:sp>
      <xdr:nvSpPr>
        <xdr:cNvPr id="15" name="Line 27"/>
        <xdr:cNvSpPr>
          <a:spLocks/>
        </xdr:cNvSpPr>
      </xdr:nvSpPr>
      <xdr:spPr>
        <a:xfrm flipV="1">
          <a:off x="4581525" y="1495425"/>
          <a:ext cx="0" cy="352425"/>
        </a:xfrm>
        <a:prstGeom prst="line">
          <a:avLst/>
        </a:prstGeom>
        <a:noFill/>
        <a:ln w="19050"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323850</xdr:colOff>
      <xdr:row>6</xdr:row>
      <xdr:rowOff>171450</xdr:rowOff>
    </xdr:from>
    <xdr:ext cx="180975" cy="161925"/>
    <xdr:sp>
      <xdr:nvSpPr>
        <xdr:cNvPr id="16" name="Text Box 28"/>
        <xdr:cNvSpPr txBox="1">
          <a:spLocks noChangeArrowheads="1"/>
        </xdr:cNvSpPr>
      </xdr:nvSpPr>
      <xdr:spPr>
        <a:xfrm>
          <a:off x="4733925" y="1676400"/>
          <a:ext cx="1809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p>
      </xdr:txBody>
    </xdr:sp>
    <xdr:clientData/>
  </xdr:oneCellAnchor>
  <xdr:oneCellAnchor>
    <xdr:from>
      <xdr:col>2</xdr:col>
      <xdr:colOff>1619250</xdr:colOff>
      <xdr:row>6</xdr:row>
      <xdr:rowOff>76200</xdr:rowOff>
    </xdr:from>
    <xdr:ext cx="171450" cy="161925"/>
    <xdr:sp>
      <xdr:nvSpPr>
        <xdr:cNvPr id="17" name="Text Box 29"/>
        <xdr:cNvSpPr txBox="1">
          <a:spLocks noChangeArrowheads="1"/>
        </xdr:cNvSpPr>
      </xdr:nvSpPr>
      <xdr:spPr>
        <a:xfrm>
          <a:off x="4381500" y="1581150"/>
          <a:ext cx="171450"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oneCellAnchor>
  <xdr:oneCellAnchor>
    <xdr:from>
      <xdr:col>4</xdr:col>
      <xdr:colOff>171450</xdr:colOff>
      <xdr:row>6</xdr:row>
      <xdr:rowOff>9525</xdr:rowOff>
    </xdr:from>
    <xdr:ext cx="161925" cy="161925"/>
    <xdr:sp>
      <xdr:nvSpPr>
        <xdr:cNvPr id="18" name="Text Box 30"/>
        <xdr:cNvSpPr txBox="1">
          <a:spLocks noChangeArrowheads="1"/>
        </xdr:cNvSpPr>
      </xdr:nvSpPr>
      <xdr:spPr>
        <a:xfrm>
          <a:off x="4962525" y="1514475"/>
          <a:ext cx="1619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3)</a:t>
          </a:r>
        </a:p>
      </xdr:txBody>
    </xdr:sp>
    <xdr:clientData/>
  </xdr:oneCellAnchor>
  <xdr:twoCellAnchor>
    <xdr:from>
      <xdr:col>3</xdr:col>
      <xdr:colOff>171450</xdr:colOff>
      <xdr:row>23</xdr:row>
      <xdr:rowOff>171450</xdr:rowOff>
    </xdr:from>
    <xdr:to>
      <xdr:col>3</xdr:col>
      <xdr:colOff>171450</xdr:colOff>
      <xdr:row>25</xdr:row>
      <xdr:rowOff>66675</xdr:rowOff>
    </xdr:to>
    <xdr:sp>
      <xdr:nvSpPr>
        <xdr:cNvPr id="19" name="Line 31"/>
        <xdr:cNvSpPr>
          <a:spLocks/>
        </xdr:cNvSpPr>
      </xdr:nvSpPr>
      <xdr:spPr>
        <a:xfrm flipH="1" flipV="1">
          <a:off x="4581525" y="5467350"/>
          <a:ext cx="0" cy="2762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22</xdr:row>
      <xdr:rowOff>0</xdr:rowOff>
    </xdr:from>
    <xdr:to>
      <xdr:col>3</xdr:col>
      <xdr:colOff>171450</xdr:colOff>
      <xdr:row>24</xdr:row>
      <xdr:rowOff>0</xdr:rowOff>
    </xdr:to>
    <xdr:sp>
      <xdr:nvSpPr>
        <xdr:cNvPr id="20" name="Line 32"/>
        <xdr:cNvSpPr>
          <a:spLocks/>
        </xdr:cNvSpPr>
      </xdr:nvSpPr>
      <xdr:spPr>
        <a:xfrm flipV="1">
          <a:off x="4581525" y="5105400"/>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238125</xdr:colOff>
      <xdr:row>24</xdr:row>
      <xdr:rowOff>152400</xdr:rowOff>
    </xdr:from>
    <xdr:ext cx="180975" cy="161925"/>
    <xdr:sp>
      <xdr:nvSpPr>
        <xdr:cNvPr id="21" name="Text Box 33"/>
        <xdr:cNvSpPr txBox="1">
          <a:spLocks noChangeArrowheads="1"/>
        </xdr:cNvSpPr>
      </xdr:nvSpPr>
      <xdr:spPr>
        <a:xfrm>
          <a:off x="5029200" y="5638800"/>
          <a:ext cx="1809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p>
      </xdr:txBody>
    </xdr:sp>
    <xdr:clientData/>
  </xdr:oneCellAnchor>
  <xdr:oneCellAnchor>
    <xdr:from>
      <xdr:col>3</xdr:col>
      <xdr:colOff>209550</xdr:colOff>
      <xdr:row>24</xdr:row>
      <xdr:rowOff>152400</xdr:rowOff>
    </xdr:from>
    <xdr:ext cx="171450" cy="161925"/>
    <xdr:sp>
      <xdr:nvSpPr>
        <xdr:cNvPr id="22" name="Text Box 34"/>
        <xdr:cNvSpPr txBox="1">
          <a:spLocks noChangeArrowheads="1"/>
        </xdr:cNvSpPr>
      </xdr:nvSpPr>
      <xdr:spPr>
        <a:xfrm>
          <a:off x="4619625" y="5638800"/>
          <a:ext cx="171450"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oneCellAnchor>
  <xdr:oneCellAnchor>
    <xdr:from>
      <xdr:col>4</xdr:col>
      <xdr:colOff>142875</xdr:colOff>
      <xdr:row>26</xdr:row>
      <xdr:rowOff>38100</xdr:rowOff>
    </xdr:from>
    <xdr:ext cx="161925" cy="161925"/>
    <xdr:sp>
      <xdr:nvSpPr>
        <xdr:cNvPr id="23" name="Text Box 35"/>
        <xdr:cNvSpPr txBox="1">
          <a:spLocks noChangeArrowheads="1"/>
        </xdr:cNvSpPr>
      </xdr:nvSpPr>
      <xdr:spPr>
        <a:xfrm>
          <a:off x="4933950" y="5905500"/>
          <a:ext cx="161925" cy="161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FF0000"/>
              </a:solidFill>
              <a:latin typeface="Arial"/>
              <a:ea typeface="Arial"/>
              <a:cs typeface="Arial"/>
            </a:rPr>
            <a:t>4)</a:t>
          </a:r>
        </a:p>
      </xdr:txBody>
    </xdr:sp>
    <xdr:clientData/>
  </xdr:oneCellAnchor>
  <xdr:twoCellAnchor>
    <xdr:from>
      <xdr:col>3</xdr:col>
      <xdr:colOff>76200</xdr:colOff>
      <xdr:row>28</xdr:row>
      <xdr:rowOff>0</xdr:rowOff>
    </xdr:from>
    <xdr:to>
      <xdr:col>3</xdr:col>
      <xdr:colOff>76200</xdr:colOff>
      <xdr:row>29</xdr:row>
      <xdr:rowOff>85725</xdr:rowOff>
    </xdr:to>
    <xdr:sp>
      <xdr:nvSpPr>
        <xdr:cNvPr id="24" name="Line 36"/>
        <xdr:cNvSpPr>
          <a:spLocks/>
        </xdr:cNvSpPr>
      </xdr:nvSpPr>
      <xdr:spPr>
        <a:xfrm flipH="1" flipV="1">
          <a:off x="4486275" y="6248400"/>
          <a:ext cx="0" cy="2762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26</xdr:row>
      <xdr:rowOff>19050</xdr:rowOff>
    </xdr:from>
    <xdr:to>
      <xdr:col>3</xdr:col>
      <xdr:colOff>76200</xdr:colOff>
      <xdr:row>28</xdr:row>
      <xdr:rowOff>19050</xdr:rowOff>
    </xdr:to>
    <xdr:sp>
      <xdr:nvSpPr>
        <xdr:cNvPr id="25" name="Line 37"/>
        <xdr:cNvSpPr>
          <a:spLocks/>
        </xdr:cNvSpPr>
      </xdr:nvSpPr>
      <xdr:spPr>
        <a:xfrm flipV="1">
          <a:off x="4486275" y="5886450"/>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31</xdr:row>
      <xdr:rowOff>171450</xdr:rowOff>
    </xdr:from>
    <xdr:to>
      <xdr:col>3</xdr:col>
      <xdr:colOff>66675</xdr:colOff>
      <xdr:row>33</xdr:row>
      <xdr:rowOff>66675</xdr:rowOff>
    </xdr:to>
    <xdr:sp>
      <xdr:nvSpPr>
        <xdr:cNvPr id="26" name="Line 38"/>
        <xdr:cNvSpPr>
          <a:spLocks/>
        </xdr:cNvSpPr>
      </xdr:nvSpPr>
      <xdr:spPr>
        <a:xfrm flipH="1" flipV="1">
          <a:off x="4476750" y="6991350"/>
          <a:ext cx="0" cy="2762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30</xdr:row>
      <xdr:rowOff>0</xdr:rowOff>
    </xdr:from>
    <xdr:to>
      <xdr:col>3</xdr:col>
      <xdr:colOff>66675</xdr:colOff>
      <xdr:row>32</xdr:row>
      <xdr:rowOff>0</xdr:rowOff>
    </xdr:to>
    <xdr:sp>
      <xdr:nvSpPr>
        <xdr:cNvPr id="27" name="Line 39"/>
        <xdr:cNvSpPr>
          <a:spLocks/>
        </xdr:cNvSpPr>
      </xdr:nvSpPr>
      <xdr:spPr>
        <a:xfrm flipV="1">
          <a:off x="4476750" y="6629400"/>
          <a:ext cx="0"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171450</xdr:colOff>
      <xdr:row>29</xdr:row>
      <xdr:rowOff>19050</xdr:rowOff>
    </xdr:from>
    <xdr:ext cx="180975" cy="161925"/>
    <xdr:sp>
      <xdr:nvSpPr>
        <xdr:cNvPr id="28" name="Text Box 40"/>
        <xdr:cNvSpPr txBox="1">
          <a:spLocks noChangeArrowheads="1"/>
        </xdr:cNvSpPr>
      </xdr:nvSpPr>
      <xdr:spPr>
        <a:xfrm>
          <a:off x="4962525" y="6457950"/>
          <a:ext cx="1809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p>
      </xdr:txBody>
    </xdr:sp>
    <xdr:clientData/>
  </xdr:oneCellAnchor>
  <xdr:oneCellAnchor>
    <xdr:from>
      <xdr:col>4</xdr:col>
      <xdr:colOff>133350</xdr:colOff>
      <xdr:row>32</xdr:row>
      <xdr:rowOff>171450</xdr:rowOff>
    </xdr:from>
    <xdr:ext cx="180975" cy="161925"/>
    <xdr:sp>
      <xdr:nvSpPr>
        <xdr:cNvPr id="29" name="Text Box 41"/>
        <xdr:cNvSpPr txBox="1">
          <a:spLocks noChangeArrowheads="1"/>
        </xdr:cNvSpPr>
      </xdr:nvSpPr>
      <xdr:spPr>
        <a:xfrm>
          <a:off x="4924425" y="7181850"/>
          <a:ext cx="1809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a:t>
          </a:r>
        </a:p>
      </xdr:txBody>
    </xdr:sp>
    <xdr:clientData/>
  </xdr:oneCellAnchor>
  <xdr:oneCellAnchor>
    <xdr:from>
      <xdr:col>3</xdr:col>
      <xdr:colOff>161925</xdr:colOff>
      <xdr:row>28</xdr:row>
      <xdr:rowOff>171450</xdr:rowOff>
    </xdr:from>
    <xdr:ext cx="171450" cy="161925"/>
    <xdr:sp>
      <xdr:nvSpPr>
        <xdr:cNvPr id="30" name="Text Box 42"/>
        <xdr:cNvSpPr txBox="1">
          <a:spLocks noChangeArrowheads="1"/>
        </xdr:cNvSpPr>
      </xdr:nvSpPr>
      <xdr:spPr>
        <a:xfrm>
          <a:off x="4572000" y="6419850"/>
          <a:ext cx="171450"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oneCellAnchor>
  <xdr:oneCellAnchor>
    <xdr:from>
      <xdr:col>3</xdr:col>
      <xdr:colOff>133350</xdr:colOff>
      <xdr:row>32</xdr:row>
      <xdr:rowOff>171450</xdr:rowOff>
    </xdr:from>
    <xdr:ext cx="171450" cy="161925"/>
    <xdr:sp>
      <xdr:nvSpPr>
        <xdr:cNvPr id="31" name="Text Box 43"/>
        <xdr:cNvSpPr txBox="1">
          <a:spLocks noChangeArrowheads="1"/>
        </xdr:cNvSpPr>
      </xdr:nvSpPr>
      <xdr:spPr>
        <a:xfrm>
          <a:off x="4543425" y="7181850"/>
          <a:ext cx="171450"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5000625"/>
          <a:ext cx="1181100" cy="159067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28575</xdr:rowOff>
    </xdr:to>
    <xdr:sp>
      <xdr:nvSpPr>
        <xdr:cNvPr id="2" name="Text Box 2"/>
        <xdr:cNvSpPr txBox="1">
          <a:spLocks noChangeArrowheads="1"/>
        </xdr:cNvSpPr>
      </xdr:nvSpPr>
      <xdr:spPr>
        <a:xfrm>
          <a:off x="4981575" y="4857750"/>
          <a:ext cx="112395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90825"/>
          <a:ext cx="285750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AB36"/>
  <sheetViews>
    <sheetView showGridLines="0" zoomScalePageLayoutView="0" workbookViewId="0" topLeftCell="A15">
      <selection activeCell="O15" sqref="O15:W36"/>
    </sheetView>
  </sheetViews>
  <sheetFormatPr defaultColWidth="11.421875" defaultRowHeight="12.75"/>
  <cols>
    <col min="1" max="1" width="11.57421875" style="140" customWidth="1"/>
    <col min="2" max="2" width="6.7109375" style="140" customWidth="1"/>
    <col min="3" max="3" width="9.7109375" style="140" customWidth="1"/>
    <col min="4" max="4" width="8.7109375" style="140" customWidth="1"/>
    <col min="5" max="5" width="4.421875" style="140" customWidth="1"/>
    <col min="6" max="6" width="9.7109375" style="140" customWidth="1"/>
    <col min="7" max="7" width="8.00390625" style="140" customWidth="1"/>
    <col min="8" max="8" width="3.421875" style="140" customWidth="1"/>
    <col min="9" max="9" width="5.7109375" style="140" customWidth="1"/>
    <col min="10" max="10" width="2.28125" style="140" customWidth="1"/>
    <col min="11" max="11" width="7.7109375" style="140" customWidth="1"/>
    <col min="12" max="12" width="2.28125" style="140" customWidth="1"/>
    <col min="13" max="13" width="3.28125" style="140" customWidth="1"/>
    <col min="14" max="14" width="2.57421875" style="140" customWidth="1"/>
    <col min="15" max="15" width="3.140625" style="140" customWidth="1"/>
    <col min="16" max="16" width="3.7109375" style="140" customWidth="1"/>
    <col min="17" max="17" width="9.7109375" style="140" customWidth="1"/>
    <col min="18" max="18" width="3.7109375" style="140" customWidth="1"/>
    <col min="19" max="19" width="2.57421875" style="140" customWidth="1"/>
    <col min="20" max="20" width="4.421875" style="140" customWidth="1"/>
    <col min="21" max="21" width="9.140625" style="140" customWidth="1"/>
    <col min="22" max="22" width="7.00390625" style="140" customWidth="1"/>
    <col min="23" max="16384" width="11.421875" style="140" customWidth="1"/>
  </cols>
  <sheetData>
    <row r="1" spans="1:23" ht="15" customHeight="1" thickBot="1">
      <c r="A1" s="1" t="s">
        <v>48</v>
      </c>
      <c r="B1" s="1"/>
      <c r="C1" s="281" t="s">
        <v>49</v>
      </c>
      <c r="D1" s="281"/>
      <c r="E1" s="281"/>
      <c r="F1" s="281"/>
      <c r="G1" s="281"/>
      <c r="H1" s="281"/>
      <c r="I1" s="281"/>
      <c r="J1" s="281"/>
      <c r="K1" s="281"/>
      <c r="L1" s="281"/>
      <c r="M1" s="281"/>
      <c r="N1" s="281"/>
      <c r="O1" s="281"/>
      <c r="P1" s="281"/>
      <c r="Q1" s="281"/>
      <c r="R1" s="281"/>
      <c r="S1" s="88"/>
      <c r="T1" s="88"/>
      <c r="U1" s="2"/>
      <c r="V1" s="282"/>
      <c r="W1" s="283"/>
    </row>
    <row r="2" spans="1:24" s="7" customFormat="1" ht="19.5" customHeight="1" thickBot="1">
      <c r="A2" s="4" t="s">
        <v>142</v>
      </c>
      <c r="B2" s="87"/>
      <c r="C2" s="87" t="s">
        <v>188</v>
      </c>
      <c r="D2" s="87"/>
      <c r="E2" s="87"/>
      <c r="F2" s="141"/>
      <c r="G2" s="284" t="s">
        <v>50</v>
      </c>
      <c r="H2" s="285"/>
      <c r="I2" s="142">
        <v>8</v>
      </c>
      <c r="J2" s="141"/>
      <c r="K2" s="284" t="s">
        <v>51</v>
      </c>
      <c r="L2" s="286"/>
      <c r="M2" s="287">
        <v>1.13</v>
      </c>
      <c r="N2" s="288"/>
      <c r="O2" s="284" t="s">
        <v>52</v>
      </c>
      <c r="P2" s="289"/>
      <c r="Q2" s="143">
        <v>40359</v>
      </c>
      <c r="R2" s="284" t="s">
        <v>53</v>
      </c>
      <c r="S2" s="289"/>
      <c r="T2" s="289"/>
      <c r="U2" s="290" t="s">
        <v>189</v>
      </c>
      <c r="V2" s="289"/>
      <c r="W2" s="291"/>
      <c r="X2" s="6"/>
    </row>
    <row r="3" spans="1:28" ht="19.5" customHeight="1" thickBot="1">
      <c r="A3" s="4" t="s">
        <v>54</v>
      </c>
      <c r="B3" s="297" t="s">
        <v>7</v>
      </c>
      <c r="C3" s="297"/>
      <c r="D3" s="297"/>
      <c r="E3" s="297"/>
      <c r="F3" s="298"/>
      <c r="G3" s="301" t="s">
        <v>55</v>
      </c>
      <c r="H3" s="302"/>
      <c r="I3" s="297" t="s">
        <v>203</v>
      </c>
      <c r="J3" s="297"/>
      <c r="K3" s="297"/>
      <c r="L3" s="297"/>
      <c r="M3" s="297"/>
      <c r="N3" s="298"/>
      <c r="O3" s="16" t="s">
        <v>56</v>
      </c>
      <c r="P3" s="17"/>
      <c r="Q3" s="17"/>
      <c r="R3" s="299">
        <v>0.85</v>
      </c>
      <c r="S3" s="297"/>
      <c r="T3" s="297"/>
      <c r="U3" s="297"/>
      <c r="V3" s="297"/>
      <c r="W3" s="300"/>
      <c r="X3" s="144"/>
      <c r="Y3" s="144"/>
      <c r="Z3" s="144"/>
      <c r="AA3" s="144"/>
      <c r="AB3" s="144"/>
    </row>
    <row r="4" spans="1:28" ht="19.5" customHeight="1" thickBot="1">
      <c r="A4" s="295" t="s">
        <v>57</v>
      </c>
      <c r="B4" s="285"/>
      <c r="C4" s="285"/>
      <c r="D4" s="285"/>
      <c r="E4" s="285"/>
      <c r="F4" s="285"/>
      <c r="G4" s="285"/>
      <c r="H4" s="285"/>
      <c r="I4" s="285"/>
      <c r="J4" s="285"/>
      <c r="K4" s="285"/>
      <c r="L4" s="285"/>
      <c r="M4" s="285"/>
      <c r="N4" s="285"/>
      <c r="O4" s="285"/>
      <c r="P4" s="285"/>
      <c r="Q4" s="285"/>
      <c r="R4" s="296"/>
      <c r="S4" s="296"/>
      <c r="T4" s="296"/>
      <c r="U4" s="297"/>
      <c r="V4" s="297"/>
      <c r="W4" s="300"/>
      <c r="X4" s="144"/>
      <c r="Y4" s="144"/>
      <c r="Z4" s="144"/>
      <c r="AA4" s="144"/>
      <c r="AB4" s="144"/>
    </row>
    <row r="5" spans="1:23" s="180" customFormat="1" ht="15" customHeight="1">
      <c r="A5" s="8" t="s">
        <v>58</v>
      </c>
      <c r="B5" s="9"/>
      <c r="C5" s="9"/>
      <c r="D5" s="178"/>
      <c r="E5" s="178"/>
      <c r="F5" s="178"/>
      <c r="G5" s="178"/>
      <c r="H5" s="178"/>
      <c r="I5" s="178"/>
      <c r="J5" s="178"/>
      <c r="K5" s="9"/>
      <c r="L5" s="9"/>
      <c r="M5" s="178"/>
      <c r="N5" s="179"/>
      <c r="O5" s="292" t="s">
        <v>59</v>
      </c>
      <c r="P5" s="293"/>
      <c r="Q5" s="293"/>
      <c r="R5" s="293"/>
      <c r="S5" s="293"/>
      <c r="T5" s="293"/>
      <c r="U5" s="293"/>
      <c r="V5" s="293"/>
      <c r="W5" s="294"/>
    </row>
    <row r="6" spans="1:23" s="180" customFormat="1" ht="15" customHeight="1">
      <c r="A6" s="303"/>
      <c r="B6" s="304"/>
      <c r="C6" s="304"/>
      <c r="D6" s="304"/>
      <c r="E6" s="304"/>
      <c r="F6" s="304"/>
      <c r="G6" s="304"/>
      <c r="H6" s="304"/>
      <c r="I6" s="304"/>
      <c r="J6" s="304"/>
      <c r="K6" s="304"/>
      <c r="L6" s="304"/>
      <c r="M6" s="304"/>
      <c r="N6" s="305"/>
      <c r="O6" s="303" t="s">
        <v>202</v>
      </c>
      <c r="P6" s="326"/>
      <c r="Q6" s="326"/>
      <c r="R6" s="326"/>
      <c r="S6" s="326"/>
      <c r="T6" s="326"/>
      <c r="U6" s="326"/>
      <c r="V6" s="326"/>
      <c r="W6" s="327"/>
    </row>
    <row r="7" spans="1:23" ht="13.5" thickBot="1">
      <c r="A7" s="306"/>
      <c r="B7" s="304"/>
      <c r="C7" s="304"/>
      <c r="D7" s="304"/>
      <c r="E7" s="304"/>
      <c r="F7" s="304"/>
      <c r="G7" s="304"/>
      <c r="H7" s="304"/>
      <c r="I7" s="304"/>
      <c r="J7" s="304"/>
      <c r="K7" s="304"/>
      <c r="L7" s="304"/>
      <c r="M7" s="304"/>
      <c r="N7" s="305"/>
      <c r="O7" s="328"/>
      <c r="P7" s="329"/>
      <c r="Q7" s="329"/>
      <c r="R7" s="329"/>
      <c r="S7" s="329"/>
      <c r="T7" s="329"/>
      <c r="U7" s="329"/>
      <c r="V7" s="329"/>
      <c r="W7" s="330"/>
    </row>
    <row r="8" spans="1:23" ht="13.5" customHeight="1">
      <c r="A8" s="306"/>
      <c r="B8" s="304"/>
      <c r="C8" s="304"/>
      <c r="D8" s="304"/>
      <c r="E8" s="304"/>
      <c r="F8" s="304"/>
      <c r="G8" s="304"/>
      <c r="H8" s="304"/>
      <c r="I8" s="304"/>
      <c r="J8" s="304"/>
      <c r="K8" s="304"/>
      <c r="L8" s="304"/>
      <c r="M8" s="304"/>
      <c r="N8" s="305"/>
      <c r="O8" s="310" t="s">
        <v>60</v>
      </c>
      <c r="P8" s="311"/>
      <c r="Q8" s="311"/>
      <c r="R8" s="311"/>
      <c r="S8" s="311"/>
      <c r="T8" s="311"/>
      <c r="U8" s="311"/>
      <c r="V8" s="311"/>
      <c r="W8" s="312"/>
    </row>
    <row r="9" spans="1:23" ht="13.5" customHeight="1">
      <c r="A9" s="306"/>
      <c r="B9" s="304"/>
      <c r="C9" s="304"/>
      <c r="D9" s="304"/>
      <c r="E9" s="304"/>
      <c r="F9" s="304"/>
      <c r="G9" s="304"/>
      <c r="H9" s="304"/>
      <c r="I9" s="304"/>
      <c r="J9" s="304"/>
      <c r="K9" s="304"/>
      <c r="L9" s="304"/>
      <c r="M9" s="304"/>
      <c r="N9" s="305"/>
      <c r="O9" s="306" t="s">
        <v>15</v>
      </c>
      <c r="P9" s="320"/>
      <c r="Q9" s="320"/>
      <c r="R9" s="320"/>
      <c r="S9" s="320"/>
      <c r="T9" s="320"/>
      <c r="U9" s="320"/>
      <c r="V9" s="320"/>
      <c r="W9" s="321"/>
    </row>
    <row r="10" spans="1:23" ht="13.5" customHeight="1">
      <c r="A10" s="306"/>
      <c r="B10" s="304"/>
      <c r="C10" s="304"/>
      <c r="D10" s="304"/>
      <c r="E10" s="304"/>
      <c r="F10" s="304"/>
      <c r="G10" s="304"/>
      <c r="H10" s="304"/>
      <c r="I10" s="304"/>
      <c r="J10" s="304"/>
      <c r="K10" s="304"/>
      <c r="L10" s="304"/>
      <c r="M10" s="304"/>
      <c r="N10" s="305"/>
      <c r="O10" s="322"/>
      <c r="P10" s="320"/>
      <c r="Q10" s="320"/>
      <c r="R10" s="320"/>
      <c r="S10" s="320"/>
      <c r="T10" s="320"/>
      <c r="U10" s="320"/>
      <c r="V10" s="320"/>
      <c r="W10" s="321"/>
    </row>
    <row r="11" spans="1:23" ht="13.5" customHeight="1">
      <c r="A11" s="306"/>
      <c r="B11" s="304"/>
      <c r="C11" s="304"/>
      <c r="D11" s="304"/>
      <c r="E11" s="304"/>
      <c r="F11" s="304"/>
      <c r="G11" s="304"/>
      <c r="H11" s="304"/>
      <c r="I11" s="304"/>
      <c r="J11" s="304"/>
      <c r="K11" s="304"/>
      <c r="L11" s="304"/>
      <c r="M11" s="304"/>
      <c r="N11" s="305"/>
      <c r="O11" s="322"/>
      <c r="P11" s="320"/>
      <c r="Q11" s="320"/>
      <c r="R11" s="320"/>
      <c r="S11" s="320"/>
      <c r="T11" s="320"/>
      <c r="U11" s="320"/>
      <c r="V11" s="320"/>
      <c r="W11" s="321"/>
    </row>
    <row r="12" spans="1:23" ht="13.5" customHeight="1">
      <c r="A12" s="306"/>
      <c r="B12" s="304"/>
      <c r="C12" s="304"/>
      <c r="D12" s="304"/>
      <c r="E12" s="304"/>
      <c r="F12" s="304"/>
      <c r="G12" s="304"/>
      <c r="H12" s="304"/>
      <c r="I12" s="304"/>
      <c r="J12" s="304"/>
      <c r="K12" s="304"/>
      <c r="L12" s="304"/>
      <c r="M12" s="304"/>
      <c r="N12" s="305"/>
      <c r="O12" s="322"/>
      <c r="P12" s="320"/>
      <c r="Q12" s="320"/>
      <c r="R12" s="320"/>
      <c r="S12" s="320"/>
      <c r="T12" s="320"/>
      <c r="U12" s="320"/>
      <c r="V12" s="320"/>
      <c r="W12" s="321"/>
    </row>
    <row r="13" spans="1:23" ht="13.5" customHeight="1" thickBot="1">
      <c r="A13" s="306"/>
      <c r="B13" s="304"/>
      <c r="C13" s="304"/>
      <c r="D13" s="304"/>
      <c r="E13" s="304"/>
      <c r="F13" s="304"/>
      <c r="G13" s="304"/>
      <c r="H13" s="304"/>
      <c r="I13" s="304"/>
      <c r="J13" s="304"/>
      <c r="K13" s="304"/>
      <c r="L13" s="304"/>
      <c r="M13" s="304"/>
      <c r="N13" s="305"/>
      <c r="O13" s="323"/>
      <c r="P13" s="324"/>
      <c r="Q13" s="324"/>
      <c r="R13" s="324"/>
      <c r="S13" s="324"/>
      <c r="T13" s="324"/>
      <c r="U13" s="324"/>
      <c r="V13" s="324"/>
      <c r="W13" s="325"/>
    </row>
    <row r="14" spans="1:23" ht="13.5" customHeight="1">
      <c r="A14" s="306"/>
      <c r="B14" s="304"/>
      <c r="C14" s="304"/>
      <c r="D14" s="304"/>
      <c r="E14" s="304"/>
      <c r="F14" s="304"/>
      <c r="G14" s="304"/>
      <c r="H14" s="304"/>
      <c r="I14" s="304"/>
      <c r="J14" s="304"/>
      <c r="K14" s="304"/>
      <c r="L14" s="304"/>
      <c r="M14" s="304"/>
      <c r="N14" s="305"/>
      <c r="O14" s="310" t="s">
        <v>20</v>
      </c>
      <c r="P14" s="311"/>
      <c r="Q14" s="311"/>
      <c r="R14" s="311"/>
      <c r="S14" s="311"/>
      <c r="T14" s="311"/>
      <c r="U14" s="311"/>
      <c r="V14" s="311"/>
      <c r="W14" s="312"/>
    </row>
    <row r="15" spans="1:23" ht="13.5" customHeight="1">
      <c r="A15" s="306"/>
      <c r="B15" s="304"/>
      <c r="C15" s="304"/>
      <c r="D15" s="304"/>
      <c r="E15" s="304"/>
      <c r="F15" s="304"/>
      <c r="G15" s="304"/>
      <c r="H15" s="304"/>
      <c r="I15" s="304"/>
      <c r="J15" s="304"/>
      <c r="K15" s="304"/>
      <c r="L15" s="304"/>
      <c r="M15" s="304"/>
      <c r="N15" s="305"/>
      <c r="O15" s="313" t="s">
        <v>19</v>
      </c>
      <c r="P15" s="314"/>
      <c r="Q15" s="314"/>
      <c r="R15" s="314"/>
      <c r="S15" s="314"/>
      <c r="T15" s="314"/>
      <c r="U15" s="314"/>
      <c r="V15" s="314"/>
      <c r="W15" s="315"/>
    </row>
    <row r="16" spans="1:23" ht="13.5" customHeight="1">
      <c r="A16" s="306"/>
      <c r="B16" s="304"/>
      <c r="C16" s="304"/>
      <c r="D16" s="304"/>
      <c r="E16" s="304"/>
      <c r="F16" s="304"/>
      <c r="G16" s="304"/>
      <c r="H16" s="304"/>
      <c r="I16" s="304"/>
      <c r="J16" s="304"/>
      <c r="K16" s="304"/>
      <c r="L16" s="304"/>
      <c r="M16" s="304"/>
      <c r="N16" s="305"/>
      <c r="O16" s="316"/>
      <c r="P16" s="314"/>
      <c r="Q16" s="314"/>
      <c r="R16" s="314"/>
      <c r="S16" s="314"/>
      <c r="T16" s="314"/>
      <c r="U16" s="314"/>
      <c r="V16" s="314"/>
      <c r="W16" s="315"/>
    </row>
    <row r="17" spans="1:23" ht="13.5" customHeight="1">
      <c r="A17" s="306"/>
      <c r="B17" s="304"/>
      <c r="C17" s="304"/>
      <c r="D17" s="304"/>
      <c r="E17" s="304"/>
      <c r="F17" s="304"/>
      <c r="G17" s="304"/>
      <c r="H17" s="304"/>
      <c r="I17" s="304"/>
      <c r="J17" s="304"/>
      <c r="K17" s="304"/>
      <c r="L17" s="304"/>
      <c r="M17" s="304"/>
      <c r="N17" s="305"/>
      <c r="O17" s="316"/>
      <c r="P17" s="314"/>
      <c r="Q17" s="314"/>
      <c r="R17" s="314"/>
      <c r="S17" s="314"/>
      <c r="T17" s="314"/>
      <c r="U17" s="314"/>
      <c r="V17" s="314"/>
      <c r="W17" s="315"/>
    </row>
    <row r="18" spans="1:23" ht="13.5" customHeight="1">
      <c r="A18" s="306"/>
      <c r="B18" s="304"/>
      <c r="C18" s="304"/>
      <c r="D18" s="304"/>
      <c r="E18" s="304"/>
      <c r="F18" s="304"/>
      <c r="G18" s="304"/>
      <c r="H18" s="304"/>
      <c r="I18" s="304"/>
      <c r="J18" s="304"/>
      <c r="K18" s="304"/>
      <c r="L18" s="304"/>
      <c r="M18" s="304"/>
      <c r="N18" s="305"/>
      <c r="O18" s="316"/>
      <c r="P18" s="314"/>
      <c r="Q18" s="314"/>
      <c r="R18" s="314"/>
      <c r="S18" s="314"/>
      <c r="T18" s="314"/>
      <c r="U18" s="314"/>
      <c r="V18" s="314"/>
      <c r="W18" s="315"/>
    </row>
    <row r="19" spans="1:23" ht="13.5" customHeight="1">
      <c r="A19" s="306"/>
      <c r="B19" s="304"/>
      <c r="C19" s="304"/>
      <c r="D19" s="304"/>
      <c r="E19" s="304"/>
      <c r="F19" s="304"/>
      <c r="G19" s="304"/>
      <c r="H19" s="304"/>
      <c r="I19" s="304"/>
      <c r="J19" s="304"/>
      <c r="K19" s="304"/>
      <c r="L19" s="304"/>
      <c r="M19" s="304"/>
      <c r="N19" s="305"/>
      <c r="O19" s="316"/>
      <c r="P19" s="314"/>
      <c r="Q19" s="314"/>
      <c r="R19" s="314"/>
      <c r="S19" s="314"/>
      <c r="T19" s="314"/>
      <c r="U19" s="314"/>
      <c r="V19" s="314"/>
      <c r="W19" s="315"/>
    </row>
    <row r="20" spans="1:23" ht="13.5" customHeight="1">
      <c r="A20" s="306"/>
      <c r="B20" s="304"/>
      <c r="C20" s="304"/>
      <c r="D20" s="304"/>
      <c r="E20" s="304"/>
      <c r="F20" s="304"/>
      <c r="G20" s="304"/>
      <c r="H20" s="304"/>
      <c r="I20" s="304"/>
      <c r="J20" s="304"/>
      <c r="K20" s="304"/>
      <c r="L20" s="304"/>
      <c r="M20" s="304"/>
      <c r="N20" s="305"/>
      <c r="O20" s="316"/>
      <c r="P20" s="314"/>
      <c r="Q20" s="314"/>
      <c r="R20" s="314"/>
      <c r="S20" s="314"/>
      <c r="T20" s="314"/>
      <c r="U20" s="314"/>
      <c r="V20" s="314"/>
      <c r="W20" s="315"/>
    </row>
    <row r="21" spans="1:23" ht="13.5" customHeight="1">
      <c r="A21" s="306"/>
      <c r="B21" s="304"/>
      <c r="C21" s="304"/>
      <c r="D21" s="304"/>
      <c r="E21" s="304"/>
      <c r="F21" s="304"/>
      <c r="G21" s="304"/>
      <c r="H21" s="304"/>
      <c r="I21" s="304"/>
      <c r="J21" s="304"/>
      <c r="K21" s="304"/>
      <c r="L21" s="304"/>
      <c r="M21" s="304"/>
      <c r="N21" s="305"/>
      <c r="O21" s="316"/>
      <c r="P21" s="314"/>
      <c r="Q21" s="314"/>
      <c r="R21" s="314"/>
      <c r="S21" s="314"/>
      <c r="T21" s="314"/>
      <c r="U21" s="314"/>
      <c r="V21" s="314"/>
      <c r="W21" s="315"/>
    </row>
    <row r="22" spans="1:23" ht="13.5" customHeight="1">
      <c r="A22" s="306"/>
      <c r="B22" s="304"/>
      <c r="C22" s="304"/>
      <c r="D22" s="304"/>
      <c r="E22" s="304"/>
      <c r="F22" s="304"/>
      <c r="G22" s="304"/>
      <c r="H22" s="304"/>
      <c r="I22" s="304"/>
      <c r="J22" s="304"/>
      <c r="K22" s="304"/>
      <c r="L22" s="304"/>
      <c r="M22" s="304"/>
      <c r="N22" s="305"/>
      <c r="O22" s="316"/>
      <c r="P22" s="314"/>
      <c r="Q22" s="314"/>
      <c r="R22" s="314"/>
      <c r="S22" s="314"/>
      <c r="T22" s="314"/>
      <c r="U22" s="314"/>
      <c r="V22" s="314"/>
      <c r="W22" s="315"/>
    </row>
    <row r="23" spans="1:23" ht="23.25" customHeight="1">
      <c r="A23" s="306"/>
      <c r="B23" s="304"/>
      <c r="C23" s="304"/>
      <c r="D23" s="304"/>
      <c r="E23" s="304"/>
      <c r="F23" s="304"/>
      <c r="G23" s="304"/>
      <c r="H23" s="304"/>
      <c r="I23" s="304"/>
      <c r="J23" s="304"/>
      <c r="K23" s="304"/>
      <c r="L23" s="304"/>
      <c r="M23" s="304"/>
      <c r="N23" s="305"/>
      <c r="O23" s="316"/>
      <c r="P23" s="314"/>
      <c r="Q23" s="314"/>
      <c r="R23" s="314"/>
      <c r="S23" s="314"/>
      <c r="T23" s="314"/>
      <c r="U23" s="314"/>
      <c r="V23" s="314"/>
      <c r="W23" s="315"/>
    </row>
    <row r="24" spans="1:23" ht="13.5" customHeight="1">
      <c r="A24" s="306"/>
      <c r="B24" s="304"/>
      <c r="C24" s="304"/>
      <c r="D24" s="304"/>
      <c r="E24" s="304"/>
      <c r="F24" s="304"/>
      <c r="G24" s="304"/>
      <c r="H24" s="304"/>
      <c r="I24" s="304"/>
      <c r="J24" s="304"/>
      <c r="K24" s="304"/>
      <c r="L24" s="304"/>
      <c r="M24" s="304"/>
      <c r="N24" s="305"/>
      <c r="O24" s="316"/>
      <c r="P24" s="314"/>
      <c r="Q24" s="314"/>
      <c r="R24" s="314"/>
      <c r="S24" s="314"/>
      <c r="T24" s="314"/>
      <c r="U24" s="314"/>
      <c r="V24" s="314"/>
      <c r="W24" s="315"/>
    </row>
    <row r="25" spans="1:23" ht="24.75" customHeight="1">
      <c r="A25" s="306"/>
      <c r="B25" s="304"/>
      <c r="C25" s="304"/>
      <c r="D25" s="304"/>
      <c r="E25" s="304"/>
      <c r="F25" s="304"/>
      <c r="G25" s="304"/>
      <c r="H25" s="304"/>
      <c r="I25" s="304"/>
      <c r="J25" s="304"/>
      <c r="K25" s="304"/>
      <c r="L25" s="304"/>
      <c r="M25" s="304"/>
      <c r="N25" s="305"/>
      <c r="O25" s="316"/>
      <c r="P25" s="314"/>
      <c r="Q25" s="314"/>
      <c r="R25" s="314"/>
      <c r="S25" s="314"/>
      <c r="T25" s="314"/>
      <c r="U25" s="314"/>
      <c r="V25" s="314"/>
      <c r="W25" s="315"/>
    </row>
    <row r="26" spans="1:23" ht="13.5" customHeight="1">
      <c r="A26" s="306"/>
      <c r="B26" s="304"/>
      <c r="C26" s="304"/>
      <c r="D26" s="304"/>
      <c r="E26" s="304"/>
      <c r="F26" s="304"/>
      <c r="G26" s="304"/>
      <c r="H26" s="304"/>
      <c r="I26" s="304"/>
      <c r="J26" s="304"/>
      <c r="K26" s="304"/>
      <c r="L26" s="304"/>
      <c r="M26" s="304"/>
      <c r="N26" s="305"/>
      <c r="O26" s="316"/>
      <c r="P26" s="314"/>
      <c r="Q26" s="314"/>
      <c r="R26" s="314"/>
      <c r="S26" s="314"/>
      <c r="T26" s="314"/>
      <c r="U26" s="314"/>
      <c r="V26" s="314"/>
      <c r="W26" s="315"/>
    </row>
    <row r="27" spans="1:23" ht="13.5" customHeight="1">
      <c r="A27" s="306"/>
      <c r="B27" s="304"/>
      <c r="C27" s="304"/>
      <c r="D27" s="304"/>
      <c r="E27" s="304"/>
      <c r="F27" s="304"/>
      <c r="G27" s="304"/>
      <c r="H27" s="304"/>
      <c r="I27" s="304"/>
      <c r="J27" s="304"/>
      <c r="K27" s="304"/>
      <c r="L27" s="304"/>
      <c r="M27" s="304"/>
      <c r="N27" s="305"/>
      <c r="O27" s="316"/>
      <c r="P27" s="314"/>
      <c r="Q27" s="314"/>
      <c r="R27" s="314"/>
      <c r="S27" s="314"/>
      <c r="T27" s="314"/>
      <c r="U27" s="314"/>
      <c r="V27" s="314"/>
      <c r="W27" s="315"/>
    </row>
    <row r="28" spans="1:23" ht="13.5" customHeight="1">
      <c r="A28" s="306"/>
      <c r="B28" s="304"/>
      <c r="C28" s="304"/>
      <c r="D28" s="304"/>
      <c r="E28" s="304"/>
      <c r="F28" s="304"/>
      <c r="G28" s="304"/>
      <c r="H28" s="304"/>
      <c r="I28" s="304"/>
      <c r="J28" s="304"/>
      <c r="K28" s="304"/>
      <c r="L28" s="304"/>
      <c r="M28" s="304"/>
      <c r="N28" s="305"/>
      <c r="O28" s="316"/>
      <c r="P28" s="314"/>
      <c r="Q28" s="314"/>
      <c r="R28" s="314"/>
      <c r="S28" s="314"/>
      <c r="T28" s="314"/>
      <c r="U28" s="314"/>
      <c r="V28" s="314"/>
      <c r="W28" s="315"/>
    </row>
    <row r="29" spans="1:23" ht="13.5" customHeight="1">
      <c r="A29" s="306"/>
      <c r="B29" s="304"/>
      <c r="C29" s="304"/>
      <c r="D29" s="304"/>
      <c r="E29" s="304"/>
      <c r="F29" s="304"/>
      <c r="G29" s="304"/>
      <c r="H29" s="304"/>
      <c r="I29" s="304"/>
      <c r="J29" s="304"/>
      <c r="K29" s="304"/>
      <c r="L29" s="304"/>
      <c r="M29" s="304"/>
      <c r="N29" s="305"/>
      <c r="O29" s="316"/>
      <c r="P29" s="314"/>
      <c r="Q29" s="314"/>
      <c r="R29" s="314"/>
      <c r="S29" s="314"/>
      <c r="T29" s="314"/>
      <c r="U29" s="314"/>
      <c r="V29" s="314"/>
      <c r="W29" s="315"/>
    </row>
    <row r="30" spans="1:23" ht="13.5" customHeight="1">
      <c r="A30" s="306"/>
      <c r="B30" s="304"/>
      <c r="C30" s="304"/>
      <c r="D30" s="304"/>
      <c r="E30" s="304"/>
      <c r="F30" s="304"/>
      <c r="G30" s="304"/>
      <c r="H30" s="304"/>
      <c r="I30" s="304"/>
      <c r="J30" s="304"/>
      <c r="K30" s="304"/>
      <c r="L30" s="304"/>
      <c r="M30" s="304"/>
      <c r="N30" s="305"/>
      <c r="O30" s="316"/>
      <c r="P30" s="314"/>
      <c r="Q30" s="314"/>
      <c r="R30" s="314"/>
      <c r="S30" s="314"/>
      <c r="T30" s="314"/>
      <c r="U30" s="314"/>
      <c r="V30" s="314"/>
      <c r="W30" s="315"/>
    </row>
    <row r="31" spans="1:23" ht="13.5" customHeight="1">
      <c r="A31" s="306"/>
      <c r="B31" s="304"/>
      <c r="C31" s="304"/>
      <c r="D31" s="304"/>
      <c r="E31" s="304"/>
      <c r="F31" s="304"/>
      <c r="G31" s="304"/>
      <c r="H31" s="304"/>
      <c r="I31" s="304"/>
      <c r="J31" s="304"/>
      <c r="K31" s="304"/>
      <c r="L31" s="304"/>
      <c r="M31" s="304"/>
      <c r="N31" s="305"/>
      <c r="O31" s="316"/>
      <c r="P31" s="314"/>
      <c r="Q31" s="314"/>
      <c r="R31" s="314"/>
      <c r="S31" s="314"/>
      <c r="T31" s="314"/>
      <c r="U31" s="314"/>
      <c r="V31" s="314"/>
      <c r="W31" s="315"/>
    </row>
    <row r="32" spans="1:23" ht="13.5" customHeight="1">
      <c r="A32" s="306"/>
      <c r="B32" s="304"/>
      <c r="C32" s="304"/>
      <c r="D32" s="304"/>
      <c r="E32" s="304"/>
      <c r="F32" s="304"/>
      <c r="G32" s="304"/>
      <c r="H32" s="304"/>
      <c r="I32" s="304"/>
      <c r="J32" s="304"/>
      <c r="K32" s="304"/>
      <c r="L32" s="304"/>
      <c r="M32" s="304"/>
      <c r="N32" s="305"/>
      <c r="O32" s="316"/>
      <c r="P32" s="314"/>
      <c r="Q32" s="314"/>
      <c r="R32" s="314"/>
      <c r="S32" s="314"/>
      <c r="T32" s="314"/>
      <c r="U32" s="314"/>
      <c r="V32" s="314"/>
      <c r="W32" s="315"/>
    </row>
    <row r="33" spans="1:23" ht="13.5" customHeight="1">
      <c r="A33" s="306"/>
      <c r="B33" s="304"/>
      <c r="C33" s="304"/>
      <c r="D33" s="304"/>
      <c r="E33" s="304"/>
      <c r="F33" s="304"/>
      <c r="G33" s="304"/>
      <c r="H33" s="304"/>
      <c r="I33" s="304"/>
      <c r="J33" s="304"/>
      <c r="K33" s="304"/>
      <c r="L33" s="304"/>
      <c r="M33" s="304"/>
      <c r="N33" s="305"/>
      <c r="O33" s="316"/>
      <c r="P33" s="314"/>
      <c r="Q33" s="314"/>
      <c r="R33" s="314"/>
      <c r="S33" s="314"/>
      <c r="T33" s="314"/>
      <c r="U33" s="314"/>
      <c r="V33" s="314"/>
      <c r="W33" s="315"/>
    </row>
    <row r="34" spans="1:23" ht="13.5" customHeight="1">
      <c r="A34" s="306"/>
      <c r="B34" s="304"/>
      <c r="C34" s="304"/>
      <c r="D34" s="304"/>
      <c r="E34" s="304"/>
      <c r="F34" s="304"/>
      <c r="G34" s="304"/>
      <c r="H34" s="304"/>
      <c r="I34" s="304"/>
      <c r="J34" s="304"/>
      <c r="K34" s="304"/>
      <c r="L34" s="304"/>
      <c r="M34" s="304"/>
      <c r="N34" s="305"/>
      <c r="O34" s="316"/>
      <c r="P34" s="314"/>
      <c r="Q34" s="314"/>
      <c r="R34" s="314"/>
      <c r="S34" s="314"/>
      <c r="T34" s="314"/>
      <c r="U34" s="314"/>
      <c r="V34" s="314"/>
      <c r="W34" s="315"/>
    </row>
    <row r="35" spans="1:23" ht="13.5" customHeight="1">
      <c r="A35" s="306"/>
      <c r="B35" s="304"/>
      <c r="C35" s="304"/>
      <c r="D35" s="304"/>
      <c r="E35" s="304"/>
      <c r="F35" s="304"/>
      <c r="G35" s="304"/>
      <c r="H35" s="304"/>
      <c r="I35" s="304"/>
      <c r="J35" s="304"/>
      <c r="K35" s="304"/>
      <c r="L35" s="304"/>
      <c r="M35" s="304"/>
      <c r="N35" s="305"/>
      <c r="O35" s="316"/>
      <c r="P35" s="314"/>
      <c r="Q35" s="314"/>
      <c r="R35" s="314"/>
      <c r="S35" s="314"/>
      <c r="T35" s="314"/>
      <c r="U35" s="314"/>
      <c r="V35" s="314"/>
      <c r="W35" s="315"/>
    </row>
    <row r="36" spans="1:23" ht="13.5" customHeight="1" thickBot="1">
      <c r="A36" s="307"/>
      <c r="B36" s="308"/>
      <c r="C36" s="308"/>
      <c r="D36" s="308"/>
      <c r="E36" s="308"/>
      <c r="F36" s="308"/>
      <c r="G36" s="308"/>
      <c r="H36" s="308"/>
      <c r="I36" s="308"/>
      <c r="J36" s="308"/>
      <c r="K36" s="308"/>
      <c r="L36" s="308"/>
      <c r="M36" s="308"/>
      <c r="N36" s="309"/>
      <c r="O36" s="317"/>
      <c r="P36" s="318"/>
      <c r="Q36" s="318"/>
      <c r="R36" s="318"/>
      <c r="S36" s="318"/>
      <c r="T36" s="318"/>
      <c r="U36" s="318"/>
      <c r="V36" s="318"/>
      <c r="W36" s="319"/>
    </row>
  </sheetData>
  <sheetProtection/>
  <mergeCells count="22">
    <mergeCell ref="A6:N36"/>
    <mergeCell ref="O8:W8"/>
    <mergeCell ref="O14:W14"/>
    <mergeCell ref="O15:W36"/>
    <mergeCell ref="O9:W13"/>
    <mergeCell ref="O6:W7"/>
    <mergeCell ref="O5:W5"/>
    <mergeCell ref="A4:Q4"/>
    <mergeCell ref="R4:T4"/>
    <mergeCell ref="I3:N3"/>
    <mergeCell ref="R3:W3"/>
    <mergeCell ref="B3:F3"/>
    <mergeCell ref="G3:H3"/>
    <mergeCell ref="U4:W4"/>
    <mergeCell ref="C1:R1"/>
    <mergeCell ref="V1:W1"/>
    <mergeCell ref="G2:H2"/>
    <mergeCell ref="K2:L2"/>
    <mergeCell ref="M2:N2"/>
    <mergeCell ref="O2:P2"/>
    <mergeCell ref="R2:T2"/>
    <mergeCell ref="U2:W2"/>
  </mergeCells>
  <printOptions horizontalCentered="1"/>
  <pageMargins left="0.43" right="0.37" top="0.57" bottom="0.28" header="0.35433070866141736" footer="0.33"/>
  <pageSetup fitToHeight="1" fitToWidth="1" horizontalDpi="600" verticalDpi="600" orientation="landscape" paperSize="9" r:id="rId3"/>
  <headerFooter alignWithMargins="0">
    <oddHeader>&amp;R&amp;D</oddHeader>
  </headerFooter>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L17"/>
  <sheetViews>
    <sheetView showGridLines="0" zoomScalePageLayoutView="0" workbookViewId="0" topLeftCell="A4">
      <selection activeCell="B12" sqref="B12:C12"/>
    </sheetView>
  </sheetViews>
  <sheetFormatPr defaultColWidth="11.421875" defaultRowHeight="12.75"/>
  <cols>
    <col min="1" max="1" width="14.421875" style="127" customWidth="1"/>
    <col min="2" max="2" width="8.421875" style="127" customWidth="1"/>
    <col min="3" max="3" width="63.421875" style="127" customWidth="1"/>
    <col min="4" max="4" width="12.140625" style="127" customWidth="1"/>
    <col min="5" max="5" width="34.28125" style="127" customWidth="1"/>
    <col min="6" max="7" width="5.7109375" style="192" customWidth="1"/>
    <col min="8" max="9" width="10.7109375" style="192" customWidth="1"/>
    <col min="10" max="10" width="7.7109375" style="127" customWidth="1"/>
    <col min="11" max="11" width="3.421875" style="127" customWidth="1"/>
    <col min="12" max="12" width="33.421875" style="127" customWidth="1"/>
    <col min="13" max="16384" width="11.421875" style="127" customWidth="1"/>
  </cols>
  <sheetData>
    <row r="1" spans="1:12" ht="17.25" customHeight="1">
      <c r="A1" s="89" t="s">
        <v>205</v>
      </c>
      <c r="B1" s="90"/>
      <c r="C1" s="91" t="s">
        <v>214</v>
      </c>
      <c r="D1" s="99" t="s">
        <v>145</v>
      </c>
      <c r="E1" s="130">
        <v>8</v>
      </c>
      <c r="F1" s="131"/>
      <c r="G1" s="131"/>
      <c r="H1" s="131"/>
      <c r="I1" s="131"/>
      <c r="J1" s="125"/>
      <c r="K1" s="125"/>
      <c r="L1" s="125"/>
    </row>
    <row r="2" spans="1:12" ht="17.25" customHeight="1">
      <c r="A2" s="92" t="s">
        <v>147</v>
      </c>
      <c r="B2" s="93"/>
      <c r="C2" s="132" t="str">
        <f>Form1_Situation!C2</f>
        <v>Schwändeliflue, Flühli</v>
      </c>
      <c r="D2" s="151" t="s">
        <v>68</v>
      </c>
      <c r="E2" s="152">
        <v>40359</v>
      </c>
      <c r="F2" s="131"/>
      <c r="G2" s="131"/>
      <c r="H2" s="131"/>
      <c r="I2" s="131"/>
      <c r="J2" s="125"/>
      <c r="K2" s="125"/>
      <c r="L2" s="125"/>
    </row>
    <row r="3" spans="1:12" ht="21" customHeight="1" thickBot="1">
      <c r="A3" s="153" t="s">
        <v>206</v>
      </c>
      <c r="B3" s="96"/>
      <c r="C3" s="96">
        <v>4</v>
      </c>
      <c r="D3" s="98" t="s">
        <v>53</v>
      </c>
      <c r="E3" s="150" t="str">
        <f>Form1_Situation!U2</f>
        <v>Kurt Kamber, Oswald Aschwanden, Silvio Covi, Brächt Wasser, Michiel Fehr</v>
      </c>
      <c r="F3" s="154"/>
      <c r="G3" s="154"/>
      <c r="H3" s="131"/>
      <c r="I3" s="127"/>
      <c r="K3" s="125"/>
      <c r="L3" s="125"/>
    </row>
    <row r="4" spans="1:5" ht="30" customHeight="1" thickBot="1">
      <c r="A4" s="155" t="s">
        <v>207</v>
      </c>
      <c r="B4" s="403" t="s">
        <v>221</v>
      </c>
      <c r="C4" s="404"/>
      <c r="D4" s="404"/>
      <c r="E4" s="405"/>
    </row>
    <row r="5" spans="1:5" s="195" customFormat="1" ht="57.75" customHeight="1" thickBot="1">
      <c r="A5" s="156" t="s">
        <v>208</v>
      </c>
      <c r="B5" s="406" t="s">
        <v>36</v>
      </c>
      <c r="C5" s="407"/>
      <c r="D5" s="407"/>
      <c r="E5" s="408"/>
    </row>
    <row r="6" spans="1:5" ht="12" thickBot="1">
      <c r="A6" s="409" t="s">
        <v>209</v>
      </c>
      <c r="B6" s="286"/>
      <c r="C6" s="286"/>
      <c r="D6" s="286"/>
      <c r="E6" s="410"/>
    </row>
    <row r="7" spans="1:9" s="125" customFormat="1" ht="12" thickBot="1">
      <c r="A7" s="158" t="s">
        <v>159</v>
      </c>
      <c r="B7" s="159" t="s">
        <v>210</v>
      </c>
      <c r="C7" s="133"/>
      <c r="D7" s="160" t="s">
        <v>211</v>
      </c>
      <c r="E7" s="161" t="s">
        <v>212</v>
      </c>
      <c r="F7" s="131"/>
      <c r="G7" s="131"/>
      <c r="H7" s="131"/>
      <c r="I7" s="131"/>
    </row>
    <row r="8" spans="1:9" s="125" customFormat="1" ht="83.25" customHeight="1">
      <c r="A8" s="256" t="s">
        <v>234</v>
      </c>
      <c r="B8" s="411" t="s">
        <v>241</v>
      </c>
      <c r="C8" s="412"/>
      <c r="D8" s="172" t="s">
        <v>239</v>
      </c>
      <c r="E8" s="173" t="s">
        <v>6</v>
      </c>
      <c r="F8" s="131"/>
      <c r="G8" s="131"/>
      <c r="H8" s="131"/>
      <c r="I8" s="131"/>
    </row>
    <row r="9" spans="1:9" s="125" customFormat="1" ht="51.75" customHeight="1">
      <c r="A9" s="255" t="s">
        <v>240</v>
      </c>
      <c r="B9" s="413" t="s">
        <v>235</v>
      </c>
      <c r="C9" s="414"/>
      <c r="D9" s="172" t="s">
        <v>239</v>
      </c>
      <c r="E9" s="177"/>
      <c r="F9" s="131"/>
      <c r="G9" s="131"/>
      <c r="H9" s="131"/>
      <c r="I9" s="131"/>
    </row>
    <row r="10" spans="1:9" s="125" customFormat="1" ht="41.25" customHeight="1">
      <c r="A10" s="258">
        <v>43655</v>
      </c>
      <c r="B10" s="413" t="s">
        <v>367</v>
      </c>
      <c r="C10" s="414"/>
      <c r="D10" s="196" t="s">
        <v>323</v>
      </c>
      <c r="E10" s="177" t="s">
        <v>334</v>
      </c>
      <c r="F10" s="131"/>
      <c r="G10" s="131"/>
      <c r="H10" s="131"/>
      <c r="I10" s="131"/>
    </row>
    <row r="11" spans="1:9" s="125" customFormat="1" ht="12">
      <c r="A11" s="174"/>
      <c r="B11" s="413"/>
      <c r="C11" s="414"/>
      <c r="D11" s="196"/>
      <c r="E11" s="177"/>
      <c r="F11" s="131"/>
      <c r="G11" s="131"/>
      <c r="H11" s="131"/>
      <c r="I11" s="131"/>
    </row>
    <row r="12" spans="1:9" s="125" customFormat="1" ht="12">
      <c r="A12" s="174"/>
      <c r="B12" s="413"/>
      <c r="C12" s="414"/>
      <c r="D12" s="196"/>
      <c r="E12" s="177"/>
      <c r="F12" s="131"/>
      <c r="G12" s="131"/>
      <c r="H12" s="131"/>
      <c r="I12" s="131"/>
    </row>
    <row r="13" spans="1:9" s="125" customFormat="1" ht="12">
      <c r="A13" s="174"/>
      <c r="B13" s="175"/>
      <c r="C13" s="176"/>
      <c r="D13" s="196"/>
      <c r="E13" s="177"/>
      <c r="F13" s="131"/>
      <c r="G13" s="131"/>
      <c r="H13" s="131"/>
      <c r="I13" s="131"/>
    </row>
    <row r="14" spans="1:9" s="125" customFormat="1" ht="12">
      <c r="A14" s="174"/>
      <c r="B14" s="413"/>
      <c r="C14" s="414"/>
      <c r="D14" s="196"/>
      <c r="E14" s="177"/>
      <c r="F14" s="131"/>
      <c r="G14" s="131"/>
      <c r="H14" s="131"/>
      <c r="I14" s="131"/>
    </row>
    <row r="15" spans="1:9" s="125" customFormat="1" ht="12">
      <c r="A15" s="174"/>
      <c r="B15" s="413"/>
      <c r="C15" s="414"/>
      <c r="D15" s="196"/>
      <c r="E15" s="177"/>
      <c r="F15" s="131"/>
      <c r="G15" s="131"/>
      <c r="H15" s="131"/>
      <c r="I15" s="131"/>
    </row>
    <row r="16" spans="1:9" s="125" customFormat="1" ht="12">
      <c r="A16" s="174"/>
      <c r="B16" s="413"/>
      <c r="C16" s="414"/>
      <c r="D16" s="196"/>
      <c r="E16" s="177"/>
      <c r="F16" s="131"/>
      <c r="G16" s="131"/>
      <c r="H16" s="131"/>
      <c r="I16" s="131"/>
    </row>
    <row r="17" spans="1:5" ht="12" thickBot="1">
      <c r="A17" s="197"/>
      <c r="B17" s="415"/>
      <c r="C17" s="416"/>
      <c r="D17" s="198"/>
      <c r="E17" s="199"/>
    </row>
  </sheetData>
  <sheetProtection/>
  <mergeCells count="12">
    <mergeCell ref="B4:E4"/>
    <mergeCell ref="B5:E5"/>
    <mergeCell ref="A6:E6"/>
    <mergeCell ref="B8:C8"/>
    <mergeCell ref="B11:C11"/>
    <mergeCell ref="B12:C12"/>
    <mergeCell ref="B9:C9"/>
    <mergeCell ref="B10:C10"/>
    <mergeCell ref="B15:C15"/>
    <mergeCell ref="B16:C16"/>
    <mergeCell ref="B17:C17"/>
    <mergeCell ref="B14:C14"/>
  </mergeCells>
  <printOptions horizontalCentered="1"/>
  <pageMargins left="0.43" right="0.37" top="0.57" bottom="0.28" header="0.35433070866141736" footer="0.33"/>
  <pageSetup fitToHeight="0" fitToWidth="1" horizontalDpi="600" verticalDpi="600" orientation="landscape" paperSize="9" r:id="rId1"/>
  <headerFooter alignWithMargins="0">
    <oddHeader>&amp;R&amp;D</oddHeader>
    <oddFooter>&amp;R&amp;P/&amp;N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showGridLines="0" zoomScalePageLayoutView="0" workbookViewId="0" topLeftCell="A1">
      <selection activeCell="B10" sqref="B10:C10"/>
    </sheetView>
  </sheetViews>
  <sheetFormatPr defaultColWidth="11.421875" defaultRowHeight="12.75"/>
  <cols>
    <col min="1" max="1" width="14.421875" style="127" customWidth="1"/>
    <col min="2" max="2" width="8.421875" style="127" customWidth="1"/>
    <col min="3" max="3" width="63.421875" style="127" customWidth="1"/>
    <col min="4" max="4" width="12.140625" style="127" customWidth="1"/>
    <col min="5" max="5" width="34.28125" style="127" customWidth="1"/>
    <col min="6" max="7" width="5.7109375" style="192" customWidth="1"/>
    <col min="8" max="9" width="10.7109375" style="192" customWidth="1"/>
    <col min="10" max="10" width="7.7109375" style="127" customWidth="1"/>
    <col min="11" max="11" width="3.421875" style="127" customWidth="1"/>
    <col min="12" max="12" width="33.421875" style="127" customWidth="1"/>
    <col min="13" max="16384" width="11.421875" style="127" customWidth="1"/>
  </cols>
  <sheetData>
    <row r="1" spans="1:12" ht="17.25" customHeight="1">
      <c r="A1" s="89" t="s">
        <v>205</v>
      </c>
      <c r="B1" s="90"/>
      <c r="C1" s="91" t="s">
        <v>214</v>
      </c>
      <c r="D1" s="99" t="s">
        <v>145</v>
      </c>
      <c r="E1" s="130">
        <v>8</v>
      </c>
      <c r="F1" s="131"/>
      <c r="G1" s="131"/>
      <c r="H1" s="131"/>
      <c r="I1" s="131"/>
      <c r="J1" s="125"/>
      <c r="K1" s="125"/>
      <c r="L1" s="125"/>
    </row>
    <row r="2" spans="1:12" ht="17.25" customHeight="1">
      <c r="A2" s="92" t="s">
        <v>147</v>
      </c>
      <c r="B2" s="93"/>
      <c r="C2" s="132" t="str">
        <f>Form1_Situation!C2</f>
        <v>Schwändeliflue, Flühli</v>
      </c>
      <c r="D2" s="151" t="s">
        <v>68</v>
      </c>
      <c r="E2" s="152">
        <v>40359</v>
      </c>
      <c r="F2" s="131"/>
      <c r="G2" s="131"/>
      <c r="H2" s="131"/>
      <c r="I2" s="131"/>
      <c r="J2" s="125"/>
      <c r="K2" s="125"/>
      <c r="L2" s="125"/>
    </row>
    <row r="3" spans="1:12" ht="21" customHeight="1" thickBot="1">
      <c r="A3" s="153" t="s">
        <v>206</v>
      </c>
      <c r="B3" s="96"/>
      <c r="C3" s="96">
        <v>5</v>
      </c>
      <c r="D3" s="98" t="s">
        <v>53</v>
      </c>
      <c r="E3" s="150" t="str">
        <f>Form1_Situation!U2</f>
        <v>Kurt Kamber, Oswald Aschwanden, Silvio Covi, Brächt Wasser, Michiel Fehr</v>
      </c>
      <c r="F3" s="154"/>
      <c r="G3" s="154"/>
      <c r="H3" s="131"/>
      <c r="I3" s="127"/>
      <c r="K3" s="125"/>
      <c r="L3" s="125"/>
    </row>
    <row r="4" spans="1:5" ht="30" customHeight="1" thickBot="1">
      <c r="A4" s="155" t="s">
        <v>207</v>
      </c>
      <c r="B4" s="403" t="s">
        <v>45</v>
      </c>
      <c r="C4" s="404"/>
      <c r="D4" s="404"/>
      <c r="E4" s="405"/>
    </row>
    <row r="5" spans="1:5" s="195" customFormat="1" ht="57.75" customHeight="1" thickBot="1">
      <c r="A5" s="156" t="s">
        <v>208</v>
      </c>
      <c r="B5" s="406" t="s">
        <v>8</v>
      </c>
      <c r="C5" s="407"/>
      <c r="D5" s="407"/>
      <c r="E5" s="408"/>
    </row>
    <row r="6" spans="1:5" ht="12" thickBot="1">
      <c r="A6" s="409" t="s">
        <v>209</v>
      </c>
      <c r="B6" s="286"/>
      <c r="C6" s="286"/>
      <c r="D6" s="286"/>
      <c r="E6" s="410"/>
    </row>
    <row r="7" spans="1:9" s="125" customFormat="1" ht="12" thickBot="1">
      <c r="A7" s="158" t="s">
        <v>159</v>
      </c>
      <c r="B7" s="159" t="s">
        <v>210</v>
      </c>
      <c r="C7" s="133"/>
      <c r="D7" s="160" t="s">
        <v>211</v>
      </c>
      <c r="E7" s="161" t="s">
        <v>212</v>
      </c>
      <c r="F7" s="131"/>
      <c r="G7" s="131"/>
      <c r="H7" s="131"/>
      <c r="I7" s="131"/>
    </row>
    <row r="8" spans="1:9" s="125" customFormat="1" ht="61.5" customHeight="1">
      <c r="A8" s="256" t="s">
        <v>242</v>
      </c>
      <c r="B8" s="411" t="s">
        <v>245</v>
      </c>
      <c r="C8" s="412"/>
      <c r="D8" s="172" t="s">
        <v>246</v>
      </c>
      <c r="E8" s="170"/>
      <c r="F8" s="131"/>
      <c r="G8" s="131"/>
      <c r="H8" s="131"/>
      <c r="I8" s="131"/>
    </row>
    <row r="9" spans="1:9" s="125" customFormat="1" ht="42.75" customHeight="1">
      <c r="A9" s="258">
        <v>43655</v>
      </c>
      <c r="B9" s="413" t="s">
        <v>328</v>
      </c>
      <c r="C9" s="414"/>
      <c r="D9" s="196" t="s">
        <v>323</v>
      </c>
      <c r="E9" s="177" t="s">
        <v>368</v>
      </c>
      <c r="F9" s="131"/>
      <c r="G9" s="131"/>
      <c r="H9" s="131"/>
      <c r="I9" s="131"/>
    </row>
    <row r="10" spans="1:9" s="125" customFormat="1" ht="12">
      <c r="A10" s="174"/>
      <c r="B10" s="413"/>
      <c r="C10" s="414"/>
      <c r="D10" s="196"/>
      <c r="E10" s="200"/>
      <c r="F10" s="131"/>
      <c r="G10" s="131"/>
      <c r="H10" s="131"/>
      <c r="I10" s="131"/>
    </row>
    <row r="11" spans="1:9" s="125" customFormat="1" ht="12">
      <c r="A11" s="174"/>
      <c r="B11" s="413"/>
      <c r="C11" s="414"/>
      <c r="D11" s="196"/>
      <c r="E11" s="200"/>
      <c r="F11" s="131"/>
      <c r="G11" s="131"/>
      <c r="H11" s="131"/>
      <c r="I11" s="131"/>
    </row>
    <row r="12" spans="1:9" s="125" customFormat="1" ht="12">
      <c r="A12" s="174"/>
      <c r="B12" s="413"/>
      <c r="C12" s="414"/>
      <c r="D12" s="196"/>
      <c r="E12" s="200"/>
      <c r="F12" s="131"/>
      <c r="G12" s="131"/>
      <c r="H12" s="131"/>
      <c r="I12" s="131"/>
    </row>
    <row r="13" spans="1:9" s="125" customFormat="1" ht="12">
      <c r="A13" s="174"/>
      <c r="B13" s="413"/>
      <c r="C13" s="414"/>
      <c r="D13" s="196"/>
      <c r="E13" s="200"/>
      <c r="F13" s="131"/>
      <c r="G13" s="131"/>
      <c r="H13" s="131"/>
      <c r="I13" s="131"/>
    </row>
    <row r="14" spans="1:9" s="125" customFormat="1" ht="12">
      <c r="A14" s="174"/>
      <c r="B14" s="413"/>
      <c r="C14" s="414"/>
      <c r="D14" s="196"/>
      <c r="E14" s="200"/>
      <c r="F14" s="131"/>
      <c r="G14" s="131"/>
      <c r="H14" s="131"/>
      <c r="I14" s="131"/>
    </row>
    <row r="15" spans="1:9" s="125" customFormat="1" ht="12">
      <c r="A15" s="174"/>
      <c r="B15" s="413"/>
      <c r="C15" s="414"/>
      <c r="D15" s="196"/>
      <c r="E15" s="200"/>
      <c r="F15" s="131"/>
      <c r="G15" s="131"/>
      <c r="H15" s="131"/>
      <c r="I15" s="131"/>
    </row>
    <row r="16" spans="1:9" s="125" customFormat="1" ht="12">
      <c r="A16" s="174"/>
      <c r="B16" s="413"/>
      <c r="C16" s="414"/>
      <c r="D16" s="196"/>
      <c r="E16" s="200"/>
      <c r="F16" s="131"/>
      <c r="G16" s="131"/>
      <c r="H16" s="131"/>
      <c r="I16" s="131"/>
    </row>
    <row r="17" spans="1:9" s="125" customFormat="1" ht="12">
      <c r="A17" s="174"/>
      <c r="B17" s="413"/>
      <c r="C17" s="414"/>
      <c r="D17" s="196"/>
      <c r="E17" s="200"/>
      <c r="F17" s="131"/>
      <c r="G17" s="131"/>
      <c r="H17" s="131"/>
      <c r="I17" s="131"/>
    </row>
    <row r="18" spans="1:9" s="125" customFormat="1" ht="12">
      <c r="A18" s="174"/>
      <c r="B18" s="413"/>
      <c r="C18" s="414"/>
      <c r="D18" s="196"/>
      <c r="E18" s="200"/>
      <c r="F18" s="131"/>
      <c r="G18" s="131"/>
      <c r="H18" s="131"/>
      <c r="I18" s="131"/>
    </row>
    <row r="19" spans="1:5" ht="12" thickBot="1">
      <c r="A19" s="197"/>
      <c r="B19" s="415"/>
      <c r="C19" s="416"/>
      <c r="D19" s="198"/>
      <c r="E19" s="201"/>
    </row>
  </sheetData>
  <sheetProtection/>
  <mergeCells count="15">
    <mergeCell ref="B15:C15"/>
    <mergeCell ref="B16:C16"/>
    <mergeCell ref="B19:C19"/>
    <mergeCell ref="B17:C17"/>
    <mergeCell ref="B18:C18"/>
    <mergeCell ref="B14:C14"/>
    <mergeCell ref="B12:C12"/>
    <mergeCell ref="B13:C13"/>
    <mergeCell ref="B9:C9"/>
    <mergeCell ref="B10:C10"/>
    <mergeCell ref="B11:C11"/>
    <mergeCell ref="B4:E4"/>
    <mergeCell ref="B5:E5"/>
    <mergeCell ref="A6:E6"/>
    <mergeCell ref="B8:C8"/>
  </mergeCells>
  <printOptions horizontalCentered="1"/>
  <pageMargins left="0.43" right="0.37" top="0.57" bottom="0.28" header="0.35433070866141736" footer="0.33"/>
  <pageSetup fitToHeight="0" fitToWidth="1" horizontalDpi="600" verticalDpi="600" orientation="landscape" paperSize="9" r:id="rId1"/>
  <headerFooter alignWithMargins="0">
    <oddHeader>&amp;R&amp;D</oddHeader>
    <oddFooter>&amp;R&amp;P/&amp;N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L15"/>
  <sheetViews>
    <sheetView showGridLines="0" zoomScalePageLayoutView="0" workbookViewId="0" topLeftCell="A1">
      <selection activeCell="E10" sqref="E10"/>
    </sheetView>
  </sheetViews>
  <sheetFormatPr defaultColWidth="11.421875" defaultRowHeight="12.75"/>
  <cols>
    <col min="1" max="1" width="14.421875" style="127" customWidth="1"/>
    <col min="2" max="2" width="8.421875" style="127" customWidth="1"/>
    <col min="3" max="3" width="63.421875" style="127" customWidth="1"/>
    <col min="4" max="4" width="12.140625" style="127" customWidth="1"/>
    <col min="5" max="5" width="34.28125" style="127" customWidth="1"/>
    <col min="6" max="7" width="5.7109375" style="192" customWidth="1"/>
    <col min="8" max="9" width="10.7109375" style="192" customWidth="1"/>
    <col min="10" max="10" width="7.7109375" style="127" customWidth="1"/>
    <col min="11" max="11" width="3.421875" style="127" customWidth="1"/>
    <col min="12" max="12" width="33.421875" style="127" customWidth="1"/>
    <col min="13" max="16384" width="11.421875" style="127" customWidth="1"/>
  </cols>
  <sheetData>
    <row r="1" spans="1:12" ht="17.25" customHeight="1">
      <c r="A1" s="89" t="s">
        <v>205</v>
      </c>
      <c r="B1" s="90"/>
      <c r="C1" s="91" t="s">
        <v>214</v>
      </c>
      <c r="D1" s="99" t="s">
        <v>145</v>
      </c>
      <c r="E1" s="130">
        <v>8</v>
      </c>
      <c r="F1" s="131"/>
      <c r="G1" s="131"/>
      <c r="H1" s="131"/>
      <c r="I1" s="131"/>
      <c r="J1" s="125"/>
      <c r="K1" s="125"/>
      <c r="L1" s="125"/>
    </row>
    <row r="2" spans="1:12" ht="17.25" customHeight="1">
      <c r="A2" s="92" t="s">
        <v>147</v>
      </c>
      <c r="B2" s="93"/>
      <c r="C2" s="132" t="str">
        <f>Form1_Situation!C2</f>
        <v>Schwändeliflue, Flühli</v>
      </c>
      <c r="D2" s="151" t="s">
        <v>68</v>
      </c>
      <c r="E2" s="152">
        <v>40359</v>
      </c>
      <c r="F2" s="131"/>
      <c r="G2" s="131"/>
      <c r="H2" s="131"/>
      <c r="I2" s="131"/>
      <c r="J2" s="125"/>
      <c r="K2" s="125"/>
      <c r="L2" s="125"/>
    </row>
    <row r="3" spans="1:12" ht="21" customHeight="1" thickBot="1">
      <c r="A3" s="153" t="s">
        <v>206</v>
      </c>
      <c r="B3" s="96"/>
      <c r="C3" s="96">
        <v>6</v>
      </c>
      <c r="D3" s="98" t="s">
        <v>53</v>
      </c>
      <c r="E3" s="150" t="str">
        <f>Form1_Situation!U2</f>
        <v>Kurt Kamber, Oswald Aschwanden, Silvio Covi, Brächt Wasser, Michiel Fehr</v>
      </c>
      <c r="F3" s="154"/>
      <c r="G3" s="154"/>
      <c r="H3" s="131"/>
      <c r="I3" s="127"/>
      <c r="K3" s="125"/>
      <c r="L3" s="125"/>
    </row>
    <row r="4" spans="1:5" ht="30" customHeight="1" thickBot="1">
      <c r="A4" s="155" t="s">
        <v>207</v>
      </c>
      <c r="B4" s="403" t="s">
        <v>215</v>
      </c>
      <c r="C4" s="404"/>
      <c r="D4" s="404"/>
      <c r="E4" s="405"/>
    </row>
    <row r="5" spans="1:5" s="195" customFormat="1" ht="57.75" customHeight="1" thickBot="1">
      <c r="A5" s="156" t="s">
        <v>208</v>
      </c>
      <c r="B5" s="406" t="s">
        <v>216</v>
      </c>
      <c r="C5" s="407"/>
      <c r="D5" s="407"/>
      <c r="E5" s="408"/>
    </row>
    <row r="6" spans="1:5" ht="12" thickBot="1">
      <c r="A6" s="409" t="s">
        <v>209</v>
      </c>
      <c r="B6" s="286"/>
      <c r="C6" s="286"/>
      <c r="D6" s="286"/>
      <c r="E6" s="410"/>
    </row>
    <row r="7" spans="1:9" s="125" customFormat="1" ht="12" thickBot="1">
      <c r="A7" s="158" t="s">
        <v>159</v>
      </c>
      <c r="B7" s="159" t="s">
        <v>210</v>
      </c>
      <c r="C7" s="133"/>
      <c r="D7" s="160" t="s">
        <v>211</v>
      </c>
      <c r="E7" s="161" t="s">
        <v>212</v>
      </c>
      <c r="F7" s="131"/>
      <c r="G7" s="131"/>
      <c r="H7" s="131"/>
      <c r="I7" s="131"/>
    </row>
    <row r="8" spans="1:9" s="125" customFormat="1" ht="51" customHeight="1">
      <c r="A8" s="257" t="s">
        <v>243</v>
      </c>
      <c r="B8" s="411" t="s">
        <v>247</v>
      </c>
      <c r="C8" s="412"/>
      <c r="D8" s="172" t="s">
        <v>239</v>
      </c>
      <c r="E8" s="170"/>
      <c r="F8" s="131"/>
      <c r="G8" s="131"/>
      <c r="H8" s="131"/>
      <c r="I8" s="131"/>
    </row>
    <row r="9" spans="1:9" s="125" customFormat="1" ht="12">
      <c r="A9" s="258">
        <v>41143</v>
      </c>
      <c r="B9" s="418" t="s">
        <v>244</v>
      </c>
      <c r="C9" s="414"/>
      <c r="D9" s="259" t="s">
        <v>231</v>
      </c>
      <c r="E9" s="200"/>
      <c r="F9" s="131"/>
      <c r="G9" s="131"/>
      <c r="H9" s="131"/>
      <c r="I9" s="131"/>
    </row>
    <row r="10" spans="1:9" s="125" customFormat="1" ht="76.5" customHeight="1">
      <c r="A10" s="258">
        <v>43655</v>
      </c>
      <c r="B10" s="413" t="s">
        <v>370</v>
      </c>
      <c r="C10" s="414"/>
      <c r="D10" s="196" t="s">
        <v>323</v>
      </c>
      <c r="E10" s="177" t="s">
        <v>369</v>
      </c>
      <c r="F10" s="131"/>
      <c r="G10" s="131"/>
      <c r="H10" s="131"/>
      <c r="I10" s="131"/>
    </row>
    <row r="11" spans="1:9" s="125" customFormat="1" ht="12">
      <c r="A11" s="174"/>
      <c r="B11" s="413"/>
      <c r="C11" s="414"/>
      <c r="D11" s="196"/>
      <c r="E11" s="200"/>
      <c r="F11" s="131"/>
      <c r="G11" s="131"/>
      <c r="H11" s="131"/>
      <c r="I11" s="131"/>
    </row>
    <row r="12" spans="1:9" s="125" customFormat="1" ht="12">
      <c r="A12" s="174"/>
      <c r="B12" s="413"/>
      <c r="C12" s="414"/>
      <c r="D12" s="196"/>
      <c r="E12" s="200"/>
      <c r="F12" s="131"/>
      <c r="G12" s="131"/>
      <c r="H12" s="131"/>
      <c r="I12" s="131"/>
    </row>
    <row r="13" spans="1:9" s="125" customFormat="1" ht="12">
      <c r="A13" s="174"/>
      <c r="B13" s="413"/>
      <c r="C13" s="414"/>
      <c r="D13" s="196"/>
      <c r="E13" s="200"/>
      <c r="F13" s="131"/>
      <c r="G13" s="131"/>
      <c r="H13" s="131"/>
      <c r="I13" s="131"/>
    </row>
    <row r="14" spans="1:9" s="125" customFormat="1" ht="12">
      <c r="A14" s="174"/>
      <c r="B14" s="413"/>
      <c r="C14" s="414"/>
      <c r="D14" s="196"/>
      <c r="E14" s="200"/>
      <c r="F14" s="131"/>
      <c r="G14" s="131"/>
      <c r="H14" s="131"/>
      <c r="I14" s="131"/>
    </row>
    <row r="15" spans="1:5" ht="12" thickBot="1">
      <c r="A15" s="197"/>
      <c r="B15" s="415"/>
      <c r="C15" s="416"/>
      <c r="D15" s="198"/>
      <c r="E15" s="201"/>
    </row>
  </sheetData>
  <sheetProtection/>
  <mergeCells count="11">
    <mergeCell ref="B4:E4"/>
    <mergeCell ref="B5:E5"/>
    <mergeCell ref="A6:E6"/>
    <mergeCell ref="B8:C8"/>
    <mergeCell ref="B14:C14"/>
    <mergeCell ref="B15:C15"/>
    <mergeCell ref="B12:C12"/>
    <mergeCell ref="B13:C13"/>
    <mergeCell ref="B9:C9"/>
    <mergeCell ref="B10:C10"/>
    <mergeCell ref="B11:C11"/>
  </mergeCells>
  <printOptions horizontalCentered="1"/>
  <pageMargins left="0.43" right="0.37" top="0.57" bottom="0.28" header="0.35433070866141736" footer="0.33"/>
  <pageSetup fitToHeight="0" fitToWidth="1" horizontalDpi="600" verticalDpi="600" orientation="landscape" paperSize="9" r:id="rId1"/>
  <headerFooter alignWithMargins="0">
    <oddHeader>&amp;R&amp;D</oddHeader>
    <oddFooter>&amp;R&amp;P/&amp;N</oddFooter>
  </headerFooter>
</worksheet>
</file>

<file path=xl/worksheets/sheet13.xml><?xml version="1.0" encoding="utf-8"?>
<worksheet xmlns="http://schemas.openxmlformats.org/spreadsheetml/2006/main" xmlns:r="http://schemas.openxmlformats.org/officeDocument/2006/relationships">
  <sheetPr>
    <tabColor theme="5" tint="0.5999900102615356"/>
    <pageSetUpPr fitToPage="1"/>
  </sheetPr>
  <dimension ref="A1:T40"/>
  <sheetViews>
    <sheetView showGridLines="0" zoomScalePageLayoutView="0" workbookViewId="0" topLeftCell="A1">
      <selection activeCell="Q2" sqref="Q2:T2"/>
    </sheetView>
  </sheetViews>
  <sheetFormatPr defaultColWidth="11.421875" defaultRowHeight="12.75"/>
  <cols>
    <col min="1" max="1" width="5.7109375" style="206" customWidth="1"/>
    <col min="2" max="2" width="4.00390625" style="206" customWidth="1"/>
    <col min="3" max="3" width="5.7109375" style="206" customWidth="1"/>
    <col min="4" max="4" width="4.28125" style="206" customWidth="1"/>
    <col min="5" max="5" width="5.421875" style="206" customWidth="1"/>
    <col min="6" max="6" width="4.00390625" style="206" customWidth="1"/>
    <col min="7" max="7" width="18.7109375" style="206" customWidth="1"/>
    <col min="8" max="9" width="5.7109375" style="220" customWidth="1"/>
    <col min="10" max="10" width="6.7109375" style="220" customWidth="1"/>
    <col min="11" max="11" width="7.7109375" style="220" customWidth="1"/>
    <col min="12" max="12" width="10.7109375" style="220" customWidth="1"/>
    <col min="13" max="13" width="7.7109375" style="220" customWidth="1"/>
    <col min="14" max="15" width="5.7109375" style="206" customWidth="1"/>
    <col min="16" max="16" width="2.00390625" style="206" customWidth="1"/>
    <col min="17" max="17" width="14.7109375" style="206" customWidth="1"/>
    <col min="18" max="19" width="5.7109375" style="206" customWidth="1"/>
    <col min="20" max="20" width="7.140625" style="206" customWidth="1"/>
    <col min="21" max="16384" width="11.421875" style="206" customWidth="1"/>
  </cols>
  <sheetData>
    <row r="1" spans="1:20" s="125" customFormat="1" ht="15" customHeight="1" thickBot="1">
      <c r="A1" s="10" t="s">
        <v>66</v>
      </c>
      <c r="H1" s="337" t="s">
        <v>67</v>
      </c>
      <c r="I1" s="468"/>
      <c r="J1" s="468"/>
      <c r="K1" s="468"/>
      <c r="L1" s="468"/>
      <c r="M1" s="468"/>
      <c r="T1" s="53"/>
    </row>
    <row r="2" spans="1:20" s="127" customFormat="1" ht="21" customHeight="1" thickBot="1">
      <c r="A2" s="12" t="s">
        <v>147</v>
      </c>
      <c r="B2" s="17"/>
      <c r="C2" s="17"/>
      <c r="D2" s="17" t="str">
        <f>Form1_Situation!C2</f>
        <v>Schwändeliflue, Flühli</v>
      </c>
      <c r="E2" s="17"/>
      <c r="F2" s="17"/>
      <c r="G2" s="13"/>
      <c r="H2" s="14" t="s">
        <v>140</v>
      </c>
      <c r="I2" s="25"/>
      <c r="J2" s="25">
        <f>Form1_Situation!I2</f>
        <v>8</v>
      </c>
      <c r="K2" s="16" t="s">
        <v>68</v>
      </c>
      <c r="L2" s="126"/>
      <c r="M2" s="102"/>
      <c r="N2" s="16" t="s">
        <v>69</v>
      </c>
      <c r="O2" s="17"/>
      <c r="P2" s="17"/>
      <c r="Q2" s="465"/>
      <c r="R2" s="466"/>
      <c r="S2" s="466"/>
      <c r="T2" s="467"/>
    </row>
    <row r="3" spans="1:20" s="127" customFormat="1" ht="13.5" customHeight="1">
      <c r="A3" s="432" t="s">
        <v>70</v>
      </c>
      <c r="B3" s="435"/>
      <c r="C3" s="435"/>
      <c r="D3" s="435"/>
      <c r="E3" s="435"/>
      <c r="F3" s="435"/>
      <c r="G3" s="436"/>
      <c r="H3" s="469" t="s">
        <v>71</v>
      </c>
      <c r="I3" s="435"/>
      <c r="J3" s="435"/>
      <c r="K3" s="435"/>
      <c r="L3" s="435"/>
      <c r="M3" s="436"/>
      <c r="N3" s="24" t="s">
        <v>72</v>
      </c>
      <c r="O3" s="128"/>
      <c r="P3" s="128"/>
      <c r="Q3" s="128"/>
      <c r="R3" s="128"/>
      <c r="S3" s="128"/>
      <c r="T3" s="129"/>
    </row>
    <row r="4" spans="1:20" ht="13.5" customHeight="1">
      <c r="A4" s="437"/>
      <c r="B4" s="438"/>
      <c r="C4" s="438"/>
      <c r="D4" s="438"/>
      <c r="E4" s="438"/>
      <c r="F4" s="438"/>
      <c r="G4" s="439"/>
      <c r="H4" s="437"/>
      <c r="I4" s="438"/>
      <c r="J4" s="438"/>
      <c r="K4" s="438"/>
      <c r="L4" s="438"/>
      <c r="M4" s="439"/>
      <c r="N4" s="26" t="s">
        <v>73</v>
      </c>
      <c r="O4" s="202"/>
      <c r="P4" s="203"/>
      <c r="Q4" s="203"/>
      <c r="R4" s="203"/>
      <c r="S4" s="204" t="s">
        <v>74</v>
      </c>
      <c r="T4" s="205"/>
    </row>
    <row r="5" spans="1:20" ht="13.5" customHeight="1">
      <c r="A5" s="437"/>
      <c r="B5" s="438"/>
      <c r="C5" s="438"/>
      <c r="D5" s="438"/>
      <c r="E5" s="438"/>
      <c r="F5" s="438"/>
      <c r="G5" s="439"/>
      <c r="H5" s="437"/>
      <c r="I5" s="438"/>
      <c r="J5" s="438"/>
      <c r="K5" s="438"/>
      <c r="L5" s="438"/>
      <c r="M5" s="439"/>
      <c r="N5" s="470"/>
      <c r="O5" s="471"/>
      <c r="P5" s="471"/>
      <c r="Q5" s="471"/>
      <c r="R5" s="472"/>
      <c r="S5" s="461"/>
      <c r="T5" s="462"/>
    </row>
    <row r="6" spans="1:20" ht="13.5" customHeight="1">
      <c r="A6" s="437"/>
      <c r="B6" s="438"/>
      <c r="C6" s="438"/>
      <c r="D6" s="438"/>
      <c r="E6" s="438"/>
      <c r="F6" s="438"/>
      <c r="G6" s="439"/>
      <c r="H6" s="437"/>
      <c r="I6" s="438"/>
      <c r="J6" s="438"/>
      <c r="K6" s="438"/>
      <c r="L6" s="438"/>
      <c r="M6" s="439"/>
      <c r="N6" s="455"/>
      <c r="O6" s="456"/>
      <c r="P6" s="456"/>
      <c r="Q6" s="456"/>
      <c r="R6" s="457"/>
      <c r="S6" s="428"/>
      <c r="T6" s="429"/>
    </row>
    <row r="7" spans="1:20" ht="13.5" customHeight="1">
      <c r="A7" s="437"/>
      <c r="B7" s="438"/>
      <c r="C7" s="438"/>
      <c r="D7" s="438"/>
      <c r="E7" s="438"/>
      <c r="F7" s="438"/>
      <c r="G7" s="439"/>
      <c r="H7" s="437"/>
      <c r="I7" s="438"/>
      <c r="J7" s="438"/>
      <c r="K7" s="438"/>
      <c r="L7" s="438"/>
      <c r="M7" s="439"/>
      <c r="N7" s="455"/>
      <c r="O7" s="456"/>
      <c r="P7" s="456"/>
      <c r="Q7" s="456"/>
      <c r="R7" s="457"/>
      <c r="S7" s="428"/>
      <c r="T7" s="429"/>
    </row>
    <row r="8" spans="1:20" ht="13.5" customHeight="1">
      <c r="A8" s="437"/>
      <c r="B8" s="438"/>
      <c r="C8" s="438"/>
      <c r="D8" s="438"/>
      <c r="E8" s="438"/>
      <c r="F8" s="438"/>
      <c r="G8" s="439"/>
      <c r="H8" s="437"/>
      <c r="I8" s="438"/>
      <c r="J8" s="438"/>
      <c r="K8" s="438"/>
      <c r="L8" s="438"/>
      <c r="M8" s="439"/>
      <c r="N8" s="455"/>
      <c r="O8" s="456"/>
      <c r="P8" s="456"/>
      <c r="Q8" s="456"/>
      <c r="R8" s="457"/>
      <c r="S8" s="428"/>
      <c r="T8" s="429"/>
    </row>
    <row r="9" spans="1:20" ht="13.5" customHeight="1">
      <c r="A9" s="437"/>
      <c r="B9" s="438"/>
      <c r="C9" s="438"/>
      <c r="D9" s="438"/>
      <c r="E9" s="438"/>
      <c r="F9" s="438"/>
      <c r="G9" s="439"/>
      <c r="H9" s="437"/>
      <c r="I9" s="438"/>
      <c r="J9" s="438"/>
      <c r="K9" s="438"/>
      <c r="L9" s="438"/>
      <c r="M9" s="439"/>
      <c r="N9" s="455"/>
      <c r="O9" s="456"/>
      <c r="P9" s="456"/>
      <c r="Q9" s="456"/>
      <c r="R9" s="457"/>
      <c r="S9" s="428"/>
      <c r="T9" s="429"/>
    </row>
    <row r="10" spans="1:20" ht="13.5" customHeight="1">
      <c r="A10" s="437"/>
      <c r="B10" s="438"/>
      <c r="C10" s="438"/>
      <c r="D10" s="438"/>
      <c r="E10" s="438"/>
      <c r="F10" s="438"/>
      <c r="G10" s="439"/>
      <c r="H10" s="437"/>
      <c r="I10" s="438"/>
      <c r="J10" s="438"/>
      <c r="K10" s="438"/>
      <c r="L10" s="438"/>
      <c r="M10" s="439"/>
      <c r="N10" s="458"/>
      <c r="O10" s="459"/>
      <c r="P10" s="459"/>
      <c r="Q10" s="459"/>
      <c r="R10" s="460"/>
      <c r="S10" s="430"/>
      <c r="T10" s="431"/>
    </row>
    <row r="11" spans="1:20" ht="13.5" customHeight="1">
      <c r="A11" s="437"/>
      <c r="B11" s="438"/>
      <c r="C11" s="438"/>
      <c r="D11" s="438"/>
      <c r="E11" s="438"/>
      <c r="F11" s="438"/>
      <c r="G11" s="439"/>
      <c r="H11" s="437"/>
      <c r="I11" s="438"/>
      <c r="J11" s="438"/>
      <c r="K11" s="438"/>
      <c r="L11" s="438"/>
      <c r="M11" s="439"/>
      <c r="N11" s="66" t="s">
        <v>75</v>
      </c>
      <c r="O11" s="67"/>
      <c r="P11" s="67"/>
      <c r="Q11" s="426"/>
      <c r="R11" s="426"/>
      <c r="S11" s="426"/>
      <c r="T11" s="427"/>
    </row>
    <row r="12" spans="1:20" ht="13.5" customHeight="1">
      <c r="A12" s="437"/>
      <c r="B12" s="438"/>
      <c r="C12" s="438"/>
      <c r="D12" s="438"/>
      <c r="E12" s="438"/>
      <c r="F12" s="438"/>
      <c r="G12" s="439"/>
      <c r="H12" s="437"/>
      <c r="I12" s="438"/>
      <c r="J12" s="438"/>
      <c r="K12" s="438"/>
      <c r="L12" s="438"/>
      <c r="M12" s="439"/>
      <c r="N12" s="420"/>
      <c r="O12" s="421"/>
      <c r="P12" s="421"/>
      <c r="Q12" s="421"/>
      <c r="R12" s="421"/>
      <c r="S12" s="421"/>
      <c r="T12" s="422"/>
    </row>
    <row r="13" spans="1:20" ht="13.5" customHeight="1">
      <c r="A13" s="437"/>
      <c r="B13" s="438"/>
      <c r="C13" s="438"/>
      <c r="D13" s="438"/>
      <c r="E13" s="438"/>
      <c r="F13" s="438"/>
      <c r="G13" s="439"/>
      <c r="H13" s="437"/>
      <c r="I13" s="438"/>
      <c r="J13" s="438"/>
      <c r="K13" s="438"/>
      <c r="L13" s="438"/>
      <c r="M13" s="439"/>
      <c r="N13" s="420"/>
      <c r="O13" s="421"/>
      <c r="P13" s="421"/>
      <c r="Q13" s="421"/>
      <c r="R13" s="421"/>
      <c r="S13" s="421"/>
      <c r="T13" s="422"/>
    </row>
    <row r="14" spans="1:20" ht="13.5" customHeight="1" thickBot="1">
      <c r="A14" s="440"/>
      <c r="B14" s="441"/>
      <c r="C14" s="441"/>
      <c r="D14" s="441"/>
      <c r="E14" s="441"/>
      <c r="F14" s="441"/>
      <c r="G14" s="442"/>
      <c r="H14" s="440"/>
      <c r="I14" s="441"/>
      <c r="J14" s="441"/>
      <c r="K14" s="441"/>
      <c r="L14" s="441"/>
      <c r="M14" s="442"/>
      <c r="N14" s="423"/>
      <c r="O14" s="424"/>
      <c r="P14" s="424"/>
      <c r="Q14" s="424"/>
      <c r="R14" s="424"/>
      <c r="S14" s="424"/>
      <c r="T14" s="425"/>
    </row>
    <row r="15" spans="1:20" ht="13.5" customHeight="1">
      <c r="A15" s="432" t="s">
        <v>76</v>
      </c>
      <c r="B15" s="463"/>
      <c r="C15" s="463"/>
      <c r="D15" s="463"/>
      <c r="E15" s="463"/>
      <c r="F15" s="463"/>
      <c r="G15" s="464"/>
      <c r="H15" s="432" t="s">
        <v>77</v>
      </c>
      <c r="I15" s="463"/>
      <c r="J15" s="463"/>
      <c r="K15" s="463"/>
      <c r="L15" s="463"/>
      <c r="M15" s="464"/>
      <c r="N15" s="20" t="s">
        <v>78</v>
      </c>
      <c r="O15" s="207"/>
      <c r="P15" s="207"/>
      <c r="Q15" s="433"/>
      <c r="R15" s="433"/>
      <c r="S15" s="433"/>
      <c r="T15" s="434"/>
    </row>
    <row r="16" spans="1:20" ht="12.75" customHeight="1">
      <c r="A16" s="437"/>
      <c r="B16" s="438"/>
      <c r="C16" s="438"/>
      <c r="D16" s="438"/>
      <c r="E16" s="438"/>
      <c r="F16" s="438"/>
      <c r="G16" s="439"/>
      <c r="H16" s="28"/>
      <c r="I16" s="29"/>
      <c r="J16" s="209"/>
      <c r="K16" s="209"/>
      <c r="L16" s="29"/>
      <c r="M16" s="210"/>
      <c r="N16" s="437"/>
      <c r="O16" s="438"/>
      <c r="P16" s="438"/>
      <c r="Q16" s="438"/>
      <c r="R16" s="438"/>
      <c r="S16" s="438"/>
      <c r="T16" s="439"/>
    </row>
    <row r="17" spans="1:20" ht="12.75">
      <c r="A17" s="437"/>
      <c r="B17" s="438"/>
      <c r="C17" s="438"/>
      <c r="D17" s="438"/>
      <c r="E17" s="438"/>
      <c r="F17" s="438"/>
      <c r="G17" s="439"/>
      <c r="H17" s="28"/>
      <c r="I17" s="30"/>
      <c r="J17" s="211"/>
      <c r="K17" s="211"/>
      <c r="L17" s="211"/>
      <c r="M17" s="210"/>
      <c r="N17" s="437"/>
      <c r="O17" s="438"/>
      <c r="P17" s="438"/>
      <c r="Q17" s="438"/>
      <c r="R17" s="438"/>
      <c r="S17" s="438"/>
      <c r="T17" s="439"/>
    </row>
    <row r="18" spans="1:20" ht="12.75">
      <c r="A18" s="437"/>
      <c r="B18" s="438"/>
      <c r="C18" s="438"/>
      <c r="D18" s="438"/>
      <c r="E18" s="438"/>
      <c r="F18" s="438"/>
      <c r="G18" s="439"/>
      <c r="H18" s="28"/>
      <c r="I18" s="31"/>
      <c r="J18" s="31"/>
      <c r="K18" s="31"/>
      <c r="L18" s="32"/>
      <c r="M18" s="210"/>
      <c r="N18" s="437"/>
      <c r="O18" s="438"/>
      <c r="P18" s="438"/>
      <c r="Q18" s="438"/>
      <c r="R18" s="438"/>
      <c r="S18" s="438"/>
      <c r="T18" s="439"/>
    </row>
    <row r="19" spans="1:20" ht="12.75">
      <c r="A19" s="437"/>
      <c r="B19" s="438"/>
      <c r="C19" s="438"/>
      <c r="D19" s="438"/>
      <c r="E19" s="438"/>
      <c r="F19" s="438"/>
      <c r="G19" s="439"/>
      <c r="H19" s="28"/>
      <c r="I19" s="30"/>
      <c r="J19" s="211"/>
      <c r="K19" s="211"/>
      <c r="L19" s="211"/>
      <c r="M19" s="210"/>
      <c r="N19" s="437"/>
      <c r="O19" s="438"/>
      <c r="P19" s="438"/>
      <c r="Q19" s="438"/>
      <c r="R19" s="438"/>
      <c r="S19" s="438"/>
      <c r="T19" s="439"/>
    </row>
    <row r="20" spans="1:20" ht="12.75">
      <c r="A20" s="437"/>
      <c r="B20" s="438"/>
      <c r="C20" s="438"/>
      <c r="D20" s="438"/>
      <c r="E20" s="438"/>
      <c r="F20" s="438"/>
      <c r="G20" s="439"/>
      <c r="H20" s="28"/>
      <c r="I20" s="30"/>
      <c r="J20" s="211"/>
      <c r="K20" s="211"/>
      <c r="L20" s="211"/>
      <c r="M20" s="210"/>
      <c r="N20" s="437"/>
      <c r="O20" s="438"/>
      <c r="P20" s="438"/>
      <c r="Q20" s="438"/>
      <c r="R20" s="438"/>
      <c r="S20" s="438"/>
      <c r="T20" s="439"/>
    </row>
    <row r="21" spans="1:20" ht="12.75">
      <c r="A21" s="437"/>
      <c r="B21" s="438"/>
      <c r="C21" s="438"/>
      <c r="D21" s="438"/>
      <c r="E21" s="438"/>
      <c r="F21" s="438"/>
      <c r="G21" s="439"/>
      <c r="H21" s="28"/>
      <c r="I21" s="30"/>
      <c r="J21" s="211"/>
      <c r="K21" s="211"/>
      <c r="L21" s="211"/>
      <c r="M21" s="210"/>
      <c r="N21" s="437"/>
      <c r="O21" s="438"/>
      <c r="P21" s="438"/>
      <c r="Q21" s="438"/>
      <c r="R21" s="438"/>
      <c r="S21" s="438"/>
      <c r="T21" s="439"/>
    </row>
    <row r="22" spans="1:20" ht="12.75">
      <c r="A22" s="437"/>
      <c r="B22" s="438"/>
      <c r="C22" s="438"/>
      <c r="D22" s="438"/>
      <c r="E22" s="438"/>
      <c r="F22" s="438"/>
      <c r="G22" s="439"/>
      <c r="H22" s="28"/>
      <c r="I22" s="32"/>
      <c r="J22" s="209"/>
      <c r="K22" s="209"/>
      <c r="L22" s="32"/>
      <c r="M22" s="210"/>
      <c r="N22" s="437"/>
      <c r="O22" s="438"/>
      <c r="P22" s="438"/>
      <c r="Q22" s="438"/>
      <c r="R22" s="438"/>
      <c r="S22" s="438"/>
      <c r="T22" s="439"/>
    </row>
    <row r="23" spans="1:20" ht="12.75">
      <c r="A23" s="437"/>
      <c r="B23" s="438"/>
      <c r="C23" s="438"/>
      <c r="D23" s="438"/>
      <c r="E23" s="438"/>
      <c r="F23" s="438"/>
      <c r="G23" s="439"/>
      <c r="H23" s="28"/>
      <c r="I23" s="30"/>
      <c r="J23" s="211"/>
      <c r="K23" s="211"/>
      <c r="L23" s="211"/>
      <c r="M23" s="210"/>
      <c r="N23" s="437"/>
      <c r="O23" s="438"/>
      <c r="P23" s="438"/>
      <c r="Q23" s="438"/>
      <c r="R23" s="438"/>
      <c r="S23" s="438"/>
      <c r="T23" s="439"/>
    </row>
    <row r="24" spans="1:20" ht="12.75">
      <c r="A24" s="437"/>
      <c r="B24" s="438"/>
      <c r="C24" s="438"/>
      <c r="D24" s="438"/>
      <c r="E24" s="438"/>
      <c r="F24" s="438"/>
      <c r="G24" s="439"/>
      <c r="H24" s="446"/>
      <c r="I24" s="447"/>
      <c r="J24" s="447"/>
      <c r="K24" s="447"/>
      <c r="L24" s="447"/>
      <c r="M24" s="448"/>
      <c r="N24" s="437"/>
      <c r="O24" s="438"/>
      <c r="P24" s="438"/>
      <c r="Q24" s="438"/>
      <c r="R24" s="438"/>
      <c r="S24" s="438"/>
      <c r="T24" s="439"/>
    </row>
    <row r="25" spans="1:20" ht="12.75">
      <c r="A25" s="437"/>
      <c r="B25" s="438"/>
      <c r="C25" s="438"/>
      <c r="D25" s="438"/>
      <c r="E25" s="438"/>
      <c r="F25" s="438"/>
      <c r="G25" s="439"/>
      <c r="H25" s="449"/>
      <c r="I25" s="450"/>
      <c r="J25" s="450"/>
      <c r="K25" s="450"/>
      <c r="L25" s="450"/>
      <c r="M25" s="451"/>
      <c r="N25" s="437"/>
      <c r="O25" s="438"/>
      <c r="P25" s="438"/>
      <c r="Q25" s="438"/>
      <c r="R25" s="438"/>
      <c r="S25" s="438"/>
      <c r="T25" s="439"/>
    </row>
    <row r="26" spans="1:20" ht="12.75">
      <c r="A26" s="437"/>
      <c r="B26" s="438"/>
      <c r="C26" s="438"/>
      <c r="D26" s="438"/>
      <c r="E26" s="438"/>
      <c r="F26" s="438"/>
      <c r="G26" s="439"/>
      <c r="H26" s="449"/>
      <c r="I26" s="450"/>
      <c r="J26" s="450"/>
      <c r="K26" s="450"/>
      <c r="L26" s="450"/>
      <c r="M26" s="451"/>
      <c r="N26" s="437"/>
      <c r="O26" s="438"/>
      <c r="P26" s="438"/>
      <c r="Q26" s="438"/>
      <c r="R26" s="438"/>
      <c r="S26" s="438"/>
      <c r="T26" s="439"/>
    </row>
    <row r="27" spans="1:20" ht="12" thickBot="1">
      <c r="A27" s="440"/>
      <c r="B27" s="441"/>
      <c r="C27" s="441"/>
      <c r="D27" s="441"/>
      <c r="E27" s="441"/>
      <c r="F27" s="441"/>
      <c r="G27" s="442"/>
      <c r="H27" s="452"/>
      <c r="I27" s="453"/>
      <c r="J27" s="453"/>
      <c r="K27" s="453"/>
      <c r="L27" s="453"/>
      <c r="M27" s="454"/>
      <c r="N27" s="440"/>
      <c r="O27" s="441"/>
      <c r="P27" s="441"/>
      <c r="Q27" s="441"/>
      <c r="R27" s="441"/>
      <c r="S27" s="441"/>
      <c r="T27" s="442"/>
    </row>
    <row r="28" spans="1:20" ht="13.5">
      <c r="A28" s="432" t="s">
        <v>79</v>
      </c>
      <c r="B28" s="433"/>
      <c r="C28" s="433"/>
      <c r="D28" s="433"/>
      <c r="E28" s="433"/>
      <c r="F28" s="433"/>
      <c r="G28" s="434"/>
      <c r="H28" s="24" t="s">
        <v>80</v>
      </c>
      <c r="I28" s="207"/>
      <c r="J28" s="207"/>
      <c r="K28" s="207"/>
      <c r="L28" s="207"/>
      <c r="M28" s="208"/>
      <c r="N28" s="432" t="s">
        <v>81</v>
      </c>
      <c r="O28" s="435"/>
      <c r="P28" s="435"/>
      <c r="Q28" s="435"/>
      <c r="R28" s="435"/>
      <c r="S28" s="435"/>
      <c r="T28" s="436"/>
    </row>
    <row r="29" spans="1:20" ht="15" customHeight="1">
      <c r="A29" s="437"/>
      <c r="B29" s="438"/>
      <c r="C29" s="438"/>
      <c r="D29" s="438"/>
      <c r="E29" s="438"/>
      <c r="F29" s="438"/>
      <c r="G29" s="439"/>
      <c r="H29" s="437"/>
      <c r="I29" s="438"/>
      <c r="J29" s="438"/>
      <c r="K29" s="439"/>
      <c r="L29" s="214"/>
      <c r="M29" s="212"/>
      <c r="N29" s="437" t="s">
        <v>3</v>
      </c>
      <c r="O29" s="438"/>
      <c r="P29" s="438"/>
      <c r="Q29" s="438"/>
      <c r="R29" s="438"/>
      <c r="S29" s="438"/>
      <c r="T29" s="439"/>
    </row>
    <row r="30" spans="1:20" ht="12">
      <c r="A30" s="437"/>
      <c r="B30" s="438"/>
      <c r="C30" s="438"/>
      <c r="D30" s="438"/>
      <c r="E30" s="438"/>
      <c r="F30" s="438"/>
      <c r="G30" s="439"/>
      <c r="H30" s="437"/>
      <c r="I30" s="438"/>
      <c r="J30" s="438"/>
      <c r="K30" s="439"/>
      <c r="L30" s="215"/>
      <c r="M30" s="210"/>
      <c r="N30" s="437"/>
      <c r="O30" s="438"/>
      <c r="P30" s="438"/>
      <c r="Q30" s="438"/>
      <c r="R30" s="438"/>
      <c r="S30" s="438"/>
      <c r="T30" s="439"/>
    </row>
    <row r="31" spans="1:20" ht="12">
      <c r="A31" s="437"/>
      <c r="B31" s="438"/>
      <c r="C31" s="438"/>
      <c r="D31" s="438"/>
      <c r="E31" s="438"/>
      <c r="F31" s="438"/>
      <c r="G31" s="439"/>
      <c r="H31" s="437"/>
      <c r="I31" s="438"/>
      <c r="J31" s="438"/>
      <c r="K31" s="439"/>
      <c r="L31" s="206"/>
      <c r="M31" s="210"/>
      <c r="N31" s="437"/>
      <c r="O31" s="438"/>
      <c r="P31" s="438"/>
      <c r="Q31" s="438"/>
      <c r="R31" s="438"/>
      <c r="S31" s="438"/>
      <c r="T31" s="439"/>
    </row>
    <row r="32" spans="1:20" ht="12">
      <c r="A32" s="437"/>
      <c r="B32" s="438"/>
      <c r="C32" s="438"/>
      <c r="D32" s="438"/>
      <c r="E32" s="438"/>
      <c r="F32" s="438"/>
      <c r="G32" s="439"/>
      <c r="H32" s="437"/>
      <c r="I32" s="438"/>
      <c r="J32" s="438"/>
      <c r="K32" s="439"/>
      <c r="L32" s="215"/>
      <c r="M32" s="210"/>
      <c r="N32" s="437"/>
      <c r="O32" s="438"/>
      <c r="P32" s="438"/>
      <c r="Q32" s="438"/>
      <c r="R32" s="438"/>
      <c r="S32" s="438"/>
      <c r="T32" s="439"/>
    </row>
    <row r="33" spans="1:20" ht="12">
      <c r="A33" s="437"/>
      <c r="B33" s="438"/>
      <c r="C33" s="438"/>
      <c r="D33" s="438"/>
      <c r="E33" s="438"/>
      <c r="F33" s="438"/>
      <c r="G33" s="439"/>
      <c r="H33" s="437"/>
      <c r="I33" s="438"/>
      <c r="J33" s="438"/>
      <c r="K33" s="439"/>
      <c r="L33" s="215"/>
      <c r="M33" s="210"/>
      <c r="N33" s="437"/>
      <c r="O33" s="438"/>
      <c r="P33" s="438"/>
      <c r="Q33" s="438"/>
      <c r="R33" s="438"/>
      <c r="S33" s="438"/>
      <c r="T33" s="439"/>
    </row>
    <row r="34" spans="1:20" ht="12">
      <c r="A34" s="437"/>
      <c r="B34" s="438"/>
      <c r="C34" s="438"/>
      <c r="D34" s="438"/>
      <c r="E34" s="438"/>
      <c r="F34" s="438"/>
      <c r="G34" s="439"/>
      <c r="H34" s="437"/>
      <c r="I34" s="438"/>
      <c r="J34" s="438"/>
      <c r="K34" s="439"/>
      <c r="L34" s="215"/>
      <c r="M34" s="210"/>
      <c r="N34" s="437"/>
      <c r="O34" s="438"/>
      <c r="P34" s="438"/>
      <c r="Q34" s="438"/>
      <c r="R34" s="438"/>
      <c r="S34" s="438"/>
      <c r="T34" s="439"/>
    </row>
    <row r="35" spans="1:20" ht="12.75">
      <c r="A35" s="437"/>
      <c r="B35" s="438"/>
      <c r="C35" s="438"/>
      <c r="D35" s="438"/>
      <c r="E35" s="438"/>
      <c r="F35" s="438"/>
      <c r="G35" s="439"/>
      <c r="H35" s="437"/>
      <c r="I35" s="438"/>
      <c r="J35" s="438"/>
      <c r="K35" s="439"/>
      <c r="L35" s="215"/>
      <c r="M35" s="210"/>
      <c r="N35" s="437"/>
      <c r="O35" s="438"/>
      <c r="P35" s="438"/>
      <c r="Q35" s="438"/>
      <c r="R35" s="438"/>
      <c r="S35" s="438"/>
      <c r="T35" s="439"/>
    </row>
    <row r="36" spans="1:20" ht="12.75">
      <c r="A36" s="437"/>
      <c r="B36" s="438"/>
      <c r="C36" s="438"/>
      <c r="D36" s="438"/>
      <c r="E36" s="438"/>
      <c r="F36" s="438"/>
      <c r="G36" s="439"/>
      <c r="H36" s="437"/>
      <c r="I36" s="438"/>
      <c r="J36" s="438"/>
      <c r="K36" s="439"/>
      <c r="L36" s="216"/>
      <c r="M36" s="217"/>
      <c r="N36" s="27" t="s">
        <v>82</v>
      </c>
      <c r="O36" s="32"/>
      <c r="P36" s="32"/>
      <c r="Q36" s="32"/>
      <c r="R36" s="32"/>
      <c r="S36" s="32"/>
      <c r="T36" s="218"/>
    </row>
    <row r="37" spans="1:20" ht="12.75">
      <c r="A37" s="437"/>
      <c r="B37" s="438"/>
      <c r="C37" s="438"/>
      <c r="D37" s="438"/>
      <c r="E37" s="438"/>
      <c r="F37" s="438"/>
      <c r="G37" s="439"/>
      <c r="H37" s="437"/>
      <c r="I37" s="438"/>
      <c r="J37" s="438"/>
      <c r="K37" s="439"/>
      <c r="L37" s="216"/>
      <c r="M37" s="217"/>
      <c r="N37" s="33" t="s">
        <v>83</v>
      </c>
      <c r="O37" s="209"/>
      <c r="P37" s="209"/>
      <c r="Q37" s="209"/>
      <c r="R37" s="209"/>
      <c r="S37" s="209"/>
      <c r="T37" s="212"/>
    </row>
    <row r="38" spans="1:20" ht="15">
      <c r="A38" s="437"/>
      <c r="B38" s="438"/>
      <c r="C38" s="438"/>
      <c r="D38" s="438"/>
      <c r="E38" s="438"/>
      <c r="F38" s="438"/>
      <c r="G38" s="439"/>
      <c r="H38" s="437"/>
      <c r="I38" s="438"/>
      <c r="J38" s="438"/>
      <c r="K38" s="439"/>
      <c r="L38" s="215"/>
      <c r="M38" s="210"/>
      <c r="N38" s="443" t="s">
        <v>84</v>
      </c>
      <c r="O38" s="444"/>
      <c r="P38" s="444"/>
      <c r="Q38" s="444"/>
      <c r="R38" s="444"/>
      <c r="S38" s="444"/>
      <c r="T38" s="445"/>
    </row>
    <row r="39" spans="1:20" ht="12">
      <c r="A39" s="437"/>
      <c r="B39" s="438"/>
      <c r="C39" s="438"/>
      <c r="D39" s="438"/>
      <c r="E39" s="438"/>
      <c r="F39" s="438"/>
      <c r="G39" s="439"/>
      <c r="H39" s="437"/>
      <c r="I39" s="438"/>
      <c r="J39" s="438"/>
      <c r="K39" s="439"/>
      <c r="L39" s="215"/>
      <c r="M39" s="210"/>
      <c r="N39" s="437"/>
      <c r="O39" s="438"/>
      <c r="P39" s="438"/>
      <c r="Q39" s="438"/>
      <c r="R39" s="438"/>
      <c r="S39" s="438"/>
      <c r="T39" s="439"/>
    </row>
    <row r="40" spans="1:20" ht="12" thickBot="1">
      <c r="A40" s="440"/>
      <c r="B40" s="441"/>
      <c r="C40" s="441"/>
      <c r="D40" s="441"/>
      <c r="E40" s="441"/>
      <c r="F40" s="441"/>
      <c r="G40" s="442"/>
      <c r="H40" s="440"/>
      <c r="I40" s="441"/>
      <c r="J40" s="441"/>
      <c r="K40" s="442"/>
      <c r="L40" s="219"/>
      <c r="M40" s="213"/>
      <c r="N40" s="440"/>
      <c r="O40" s="441"/>
      <c r="P40" s="441"/>
      <c r="Q40" s="441"/>
      <c r="R40" s="441"/>
      <c r="S40" s="441"/>
      <c r="T40" s="442"/>
    </row>
  </sheetData>
  <sheetProtection/>
  <mergeCells count="38">
    <mergeCell ref="A4:G14"/>
    <mergeCell ref="H4:M14"/>
    <mergeCell ref="A15:G15"/>
    <mergeCell ref="H15:M15"/>
    <mergeCell ref="Q2:T2"/>
    <mergeCell ref="H1:M1"/>
    <mergeCell ref="A3:G3"/>
    <mergeCell ref="H3:M3"/>
    <mergeCell ref="Q15:T15"/>
    <mergeCell ref="N5:R5"/>
    <mergeCell ref="N6:R6"/>
    <mergeCell ref="N7:R7"/>
    <mergeCell ref="N8:R8"/>
    <mergeCell ref="N9:R9"/>
    <mergeCell ref="N10:R10"/>
    <mergeCell ref="S5:T5"/>
    <mergeCell ref="S6:T6"/>
    <mergeCell ref="S7:T7"/>
    <mergeCell ref="A16:G27"/>
    <mergeCell ref="N16:T27"/>
    <mergeCell ref="H24:M24"/>
    <mergeCell ref="H25:M25"/>
    <mergeCell ref="H26:M26"/>
    <mergeCell ref="H27:M27"/>
    <mergeCell ref="A28:G28"/>
    <mergeCell ref="N28:T28"/>
    <mergeCell ref="A29:G40"/>
    <mergeCell ref="H29:K40"/>
    <mergeCell ref="N29:T35"/>
    <mergeCell ref="N38:T38"/>
    <mergeCell ref="N39:T40"/>
    <mergeCell ref="N13:T13"/>
    <mergeCell ref="N14:T14"/>
    <mergeCell ref="Q11:T11"/>
    <mergeCell ref="S8:T8"/>
    <mergeCell ref="S9:T9"/>
    <mergeCell ref="S10:T10"/>
    <mergeCell ref="N12:T12"/>
  </mergeCells>
  <printOptions horizontalCentered="1"/>
  <pageMargins left="0.43" right="0.37" top="0.57" bottom="0.28" header="0.35433070866141736" footer="0.33"/>
  <pageSetup fitToHeight="1" fitToWidth="1" horizontalDpi="600" verticalDpi="600" orientation="landscape" paperSize="9" r:id="rId3"/>
  <headerFooter alignWithMargins="0">
    <oddHeader>&amp;R&amp;D</oddHeader>
  </headerFooter>
  <drawing r:id="rId2"/>
  <legacyDrawing r:id="rId1"/>
</worksheet>
</file>

<file path=xl/worksheets/sheet14.xml><?xml version="1.0" encoding="utf-8"?>
<worksheet xmlns="http://schemas.openxmlformats.org/spreadsheetml/2006/main" xmlns:r="http://schemas.openxmlformats.org/officeDocument/2006/relationships">
  <sheetPr>
    <tabColor theme="5" tint="0.5999900102615356"/>
    <pageSetUpPr fitToPage="1"/>
  </sheetPr>
  <dimension ref="A1:T35"/>
  <sheetViews>
    <sheetView showGridLines="0" zoomScalePageLayoutView="0" workbookViewId="0" topLeftCell="A1">
      <selection activeCell="Z41" sqref="Z41"/>
    </sheetView>
  </sheetViews>
  <sheetFormatPr defaultColWidth="11.421875" defaultRowHeight="12.75"/>
  <cols>
    <col min="1" max="1" width="12.7109375" style="121" customWidth="1"/>
    <col min="2" max="2" width="2.28125" style="121" customWidth="1"/>
    <col min="3" max="3" width="8.8515625" style="121" customWidth="1"/>
    <col min="4" max="4" width="4.421875" style="121" customWidth="1"/>
    <col min="5" max="5" width="5.140625" style="121" customWidth="1"/>
    <col min="6" max="6" width="9.140625" style="121" customWidth="1"/>
    <col min="7" max="7" width="8.7109375" style="121" customWidth="1"/>
    <col min="8" max="8" width="10.7109375" style="121" customWidth="1"/>
    <col min="9" max="9" width="4.28125" style="121" customWidth="1"/>
    <col min="10" max="11" width="1.7109375" style="121" customWidth="1"/>
    <col min="12" max="12" width="8.7109375" style="121" customWidth="1"/>
    <col min="13" max="13" width="4.7109375" style="121" customWidth="1"/>
    <col min="14" max="14" width="6.7109375" style="121" customWidth="1"/>
    <col min="15" max="15" width="10.7109375" style="121" customWidth="1"/>
    <col min="16" max="16" width="4.7109375" style="121" customWidth="1"/>
    <col min="17" max="17" width="6.00390625" style="121" customWidth="1"/>
    <col min="18" max="19" width="8.7109375" style="121" customWidth="1"/>
    <col min="20" max="20" width="10.7109375" style="121" customWidth="1"/>
    <col min="21" max="16384" width="11.421875" style="121" customWidth="1"/>
  </cols>
  <sheetData>
    <row r="1" spans="1:20" ht="15" customHeight="1" thickBot="1">
      <c r="A1" s="35" t="s">
        <v>85</v>
      </c>
      <c r="C1" s="35"/>
      <c r="D1" s="35"/>
      <c r="E1" s="122"/>
      <c r="F1" s="122"/>
      <c r="G1" s="122"/>
      <c r="H1" s="122"/>
      <c r="I1" s="122"/>
      <c r="J1" s="122"/>
      <c r="K1" s="122"/>
      <c r="L1" s="36" t="s">
        <v>86</v>
      </c>
      <c r="M1" s="122"/>
      <c r="N1" s="122"/>
      <c r="O1" s="122"/>
      <c r="P1" s="122"/>
      <c r="Q1" s="122"/>
      <c r="R1" s="122"/>
      <c r="S1" s="122"/>
      <c r="T1" s="51"/>
    </row>
    <row r="2" spans="1:20" ht="19.5" customHeight="1" thickBot="1">
      <c r="A2" s="12" t="s">
        <v>148</v>
      </c>
      <c r="B2" s="17" t="str">
        <f>Form1_Situation!C2</f>
        <v>Schwändeliflue, Flühli</v>
      </c>
      <c r="C2" s="17"/>
      <c r="D2" s="17"/>
      <c r="E2" s="17"/>
      <c r="F2" s="17"/>
      <c r="G2" s="101"/>
      <c r="H2" s="106" t="s">
        <v>140</v>
      </c>
      <c r="I2" s="13">
        <f>Form1_Situation!I2</f>
        <v>8</v>
      </c>
      <c r="J2" s="25"/>
      <c r="K2" s="506" t="s">
        <v>87</v>
      </c>
      <c r="L2" s="507"/>
      <c r="M2" s="123"/>
      <c r="N2" s="14" t="s">
        <v>52</v>
      </c>
      <c r="O2" s="124"/>
      <c r="P2" s="107" t="s">
        <v>53</v>
      </c>
      <c r="Q2" s="17"/>
      <c r="R2" s="25"/>
      <c r="S2" s="17"/>
      <c r="T2" s="103"/>
    </row>
    <row r="3" spans="1:20" ht="24.75" customHeight="1" thickBot="1">
      <c r="A3" s="18" t="s">
        <v>151</v>
      </c>
      <c r="B3" s="37"/>
      <c r="C3" s="37"/>
      <c r="D3" s="37"/>
      <c r="E3" s="37"/>
      <c r="F3" s="37"/>
      <c r="G3" s="508"/>
      <c r="H3" s="508"/>
      <c r="I3" s="508"/>
      <c r="J3" s="508"/>
      <c r="K3" s="508"/>
      <c r="L3" s="508"/>
      <c r="M3" s="508"/>
      <c r="N3" s="508"/>
      <c r="O3" s="508"/>
      <c r="P3" s="508"/>
      <c r="Q3" s="508"/>
      <c r="R3" s="508"/>
      <c r="S3" s="508"/>
      <c r="T3" s="509"/>
    </row>
    <row r="4" spans="1:20" ht="15" customHeight="1" thickBot="1">
      <c r="A4" s="221" t="s">
        <v>88</v>
      </c>
      <c r="B4" s="222"/>
      <c r="C4" s="510" t="s">
        <v>204</v>
      </c>
      <c r="D4" s="510"/>
      <c r="E4" s="510"/>
      <c r="F4" s="510"/>
      <c r="G4" s="510"/>
      <c r="H4" s="510"/>
      <c r="I4" s="510"/>
      <c r="J4" s="510"/>
      <c r="K4" s="510"/>
      <c r="L4" s="510"/>
      <c r="M4" s="510"/>
      <c r="N4" s="510"/>
      <c r="O4" s="510"/>
      <c r="P4" s="511"/>
      <c r="Q4" s="38" t="s">
        <v>89</v>
      </c>
      <c r="R4" s="39" t="s">
        <v>90</v>
      </c>
      <c r="S4" s="38" t="s">
        <v>91</v>
      </c>
      <c r="T4" s="15" t="s">
        <v>92</v>
      </c>
    </row>
    <row r="5" spans="1:20" ht="15" customHeight="1">
      <c r="A5" s="512"/>
      <c r="B5" s="513"/>
      <c r="C5" s="513"/>
      <c r="D5" s="513"/>
      <c r="E5" s="513"/>
      <c r="F5" s="513"/>
      <c r="G5" s="513"/>
      <c r="H5" s="513"/>
      <c r="I5" s="513"/>
      <c r="J5" s="513"/>
      <c r="K5" s="513"/>
      <c r="L5" s="513"/>
      <c r="M5" s="513"/>
      <c r="N5" s="513"/>
      <c r="O5" s="513"/>
      <c r="P5" s="514"/>
      <c r="Q5" s="223"/>
      <c r="R5" s="224"/>
      <c r="S5" s="225"/>
      <c r="T5" s="226">
        <f>PRODUCT(R5:S5)</f>
        <v>0</v>
      </c>
    </row>
    <row r="6" spans="1:20" ht="15" customHeight="1">
      <c r="A6" s="476"/>
      <c r="B6" s="477"/>
      <c r="C6" s="477"/>
      <c r="D6" s="477"/>
      <c r="E6" s="477"/>
      <c r="F6" s="477"/>
      <c r="G6" s="477"/>
      <c r="H6" s="477"/>
      <c r="I6" s="477"/>
      <c r="J6" s="477"/>
      <c r="K6" s="477"/>
      <c r="L6" s="477"/>
      <c r="M6" s="477"/>
      <c r="N6" s="477"/>
      <c r="O6" s="477"/>
      <c r="P6" s="498"/>
      <c r="Q6" s="139"/>
      <c r="R6" s="227"/>
      <c r="S6" s="227"/>
      <c r="T6" s="228">
        <f aca="true" t="shared" si="0" ref="T6:T11">PRODUCT(R6:S6)</f>
        <v>0</v>
      </c>
    </row>
    <row r="7" spans="1:20" ht="15" customHeight="1">
      <c r="A7" s="476"/>
      <c r="B7" s="477"/>
      <c r="C7" s="477"/>
      <c r="D7" s="477"/>
      <c r="E7" s="477"/>
      <c r="F7" s="477"/>
      <c r="G7" s="477"/>
      <c r="H7" s="477"/>
      <c r="I7" s="477"/>
      <c r="J7" s="477"/>
      <c r="K7" s="477"/>
      <c r="L7" s="477"/>
      <c r="M7" s="477"/>
      <c r="N7" s="477"/>
      <c r="O7" s="477"/>
      <c r="P7" s="498"/>
      <c r="Q7" s="139"/>
      <c r="R7" s="227"/>
      <c r="S7" s="227"/>
      <c r="T7" s="228">
        <f t="shared" si="0"/>
        <v>0</v>
      </c>
    </row>
    <row r="8" spans="1:20" ht="15" customHeight="1">
      <c r="A8" s="476"/>
      <c r="B8" s="477"/>
      <c r="C8" s="477"/>
      <c r="D8" s="477"/>
      <c r="E8" s="477"/>
      <c r="F8" s="477"/>
      <c r="G8" s="477"/>
      <c r="H8" s="477"/>
      <c r="I8" s="477"/>
      <c r="J8" s="477"/>
      <c r="K8" s="477"/>
      <c r="L8" s="477"/>
      <c r="M8" s="477"/>
      <c r="N8" s="477"/>
      <c r="O8" s="477"/>
      <c r="P8" s="498"/>
      <c r="Q8" s="139"/>
      <c r="R8" s="227"/>
      <c r="S8" s="227"/>
      <c r="T8" s="228">
        <f t="shared" si="0"/>
        <v>0</v>
      </c>
    </row>
    <row r="9" spans="1:20" ht="15" customHeight="1">
      <c r="A9" s="476"/>
      <c r="B9" s="477"/>
      <c r="C9" s="477"/>
      <c r="D9" s="477"/>
      <c r="E9" s="477"/>
      <c r="F9" s="477"/>
      <c r="G9" s="477"/>
      <c r="H9" s="477"/>
      <c r="I9" s="477"/>
      <c r="J9" s="477"/>
      <c r="K9" s="477"/>
      <c r="L9" s="477"/>
      <c r="M9" s="477"/>
      <c r="N9" s="477"/>
      <c r="O9" s="477"/>
      <c r="P9" s="498"/>
      <c r="Q9" s="139"/>
      <c r="R9" s="227"/>
      <c r="S9" s="227"/>
      <c r="T9" s="228">
        <f t="shared" si="0"/>
        <v>0</v>
      </c>
    </row>
    <row r="10" spans="1:20" ht="15" customHeight="1">
      <c r="A10" s="476"/>
      <c r="B10" s="477"/>
      <c r="C10" s="477"/>
      <c r="D10" s="477"/>
      <c r="E10" s="477"/>
      <c r="F10" s="477"/>
      <c r="G10" s="477"/>
      <c r="H10" s="477"/>
      <c r="I10" s="477"/>
      <c r="J10" s="477"/>
      <c r="K10" s="477"/>
      <c r="L10" s="477"/>
      <c r="M10" s="477"/>
      <c r="N10" s="477"/>
      <c r="O10" s="477"/>
      <c r="P10" s="498"/>
      <c r="Q10" s="139"/>
      <c r="R10" s="227"/>
      <c r="S10" s="227"/>
      <c r="T10" s="228">
        <f t="shared" si="0"/>
        <v>0</v>
      </c>
    </row>
    <row r="11" spans="1:20" ht="15" customHeight="1" thickBot="1">
      <c r="A11" s="473"/>
      <c r="B11" s="474"/>
      <c r="C11" s="474"/>
      <c r="D11" s="474"/>
      <c r="E11" s="474"/>
      <c r="F11" s="474"/>
      <c r="G11" s="474"/>
      <c r="H11" s="474"/>
      <c r="I11" s="474"/>
      <c r="J11" s="474"/>
      <c r="K11" s="474"/>
      <c r="L11" s="474"/>
      <c r="M11" s="474"/>
      <c r="N11" s="474"/>
      <c r="O11" s="474"/>
      <c r="P11" s="499"/>
      <c r="Q11" s="229"/>
      <c r="R11" s="230"/>
      <c r="S11" s="230"/>
      <c r="T11" s="231">
        <f t="shared" si="0"/>
        <v>0</v>
      </c>
    </row>
    <row r="12" spans="1:20" ht="15" customHeight="1" thickBot="1">
      <c r="A12" s="500" t="s">
        <v>93</v>
      </c>
      <c r="B12" s="501"/>
      <c r="C12" s="501"/>
      <c r="D12" s="501"/>
      <c r="E12" s="501"/>
      <c r="F12" s="501"/>
      <c r="G12" s="501"/>
      <c r="H12" s="501"/>
      <c r="I12" s="501"/>
      <c r="J12" s="501"/>
      <c r="K12" s="501"/>
      <c r="L12" s="501"/>
      <c r="M12" s="501"/>
      <c r="N12" s="501"/>
      <c r="O12" s="501"/>
      <c r="P12" s="501"/>
      <c r="Q12" s="40"/>
      <c r="R12" s="41"/>
      <c r="S12" s="42"/>
      <c r="T12" s="232">
        <f>SUM(T5:T11)</f>
        <v>0</v>
      </c>
    </row>
    <row r="13" spans="1:20" ht="24.75" customHeight="1" thickBot="1">
      <c r="A13" s="20" t="s">
        <v>152</v>
      </c>
      <c r="B13" s="21"/>
      <c r="C13" s="21"/>
      <c r="D13" s="21"/>
      <c r="E13" s="21"/>
      <c r="F13" s="21"/>
      <c r="G13" s="128"/>
      <c r="H13" s="233"/>
      <c r="I13" s="233"/>
      <c r="J13" s="233"/>
      <c r="K13" s="128"/>
      <c r="L13" s="18" t="s">
        <v>153</v>
      </c>
      <c r="M13" s="148"/>
      <c r="N13" s="148"/>
      <c r="O13" s="148"/>
      <c r="P13" s="148"/>
      <c r="Q13" s="234"/>
      <c r="R13" s="234"/>
      <c r="S13" s="234"/>
      <c r="T13" s="235"/>
    </row>
    <row r="14" spans="1:20" ht="15" customHeight="1" thickBot="1">
      <c r="A14" s="34"/>
      <c r="B14" s="19"/>
      <c r="C14" s="43"/>
      <c r="D14" s="236" t="s">
        <v>94</v>
      </c>
      <c r="E14" s="502" t="s">
        <v>95</v>
      </c>
      <c r="F14" s="503"/>
      <c r="G14" s="503"/>
      <c r="H14" s="503"/>
      <c r="I14" s="503"/>
      <c r="J14" s="503"/>
      <c r="K14" s="504"/>
      <c r="L14" s="490" t="s">
        <v>96</v>
      </c>
      <c r="M14" s="505"/>
      <c r="N14" s="491"/>
      <c r="O14" s="85" t="s">
        <v>97</v>
      </c>
      <c r="P14" s="18" t="s">
        <v>98</v>
      </c>
      <c r="Q14" s="37"/>
      <c r="R14" s="18" t="s">
        <v>99</v>
      </c>
      <c r="S14" s="490" t="s">
        <v>100</v>
      </c>
      <c r="T14" s="491"/>
    </row>
    <row r="15" spans="1:20" ht="15" customHeight="1">
      <c r="A15" s="237" t="s">
        <v>101</v>
      </c>
      <c r="B15" s="238"/>
      <c r="C15" s="238"/>
      <c r="D15" s="239"/>
      <c r="E15" s="492"/>
      <c r="F15" s="493"/>
      <c r="G15" s="493"/>
      <c r="H15" s="493"/>
      <c r="I15" s="493"/>
      <c r="J15" s="493"/>
      <c r="K15" s="494"/>
      <c r="L15" s="495" t="s">
        <v>21</v>
      </c>
      <c r="M15" s="496"/>
      <c r="N15" s="497"/>
      <c r="O15" s="240"/>
      <c r="P15" s="495">
        <v>2025</v>
      </c>
      <c r="Q15" s="497"/>
      <c r="R15" s="241"/>
      <c r="S15" s="495" t="s">
        <v>22</v>
      </c>
      <c r="T15" s="497"/>
    </row>
    <row r="16" spans="1:20" ht="15" customHeight="1">
      <c r="A16" s="242" t="s">
        <v>102</v>
      </c>
      <c r="B16" s="243"/>
      <c r="C16" s="243"/>
      <c r="D16" s="244"/>
      <c r="E16" s="488"/>
      <c r="F16" s="489"/>
      <c r="G16" s="489"/>
      <c r="H16" s="489"/>
      <c r="I16" s="489"/>
      <c r="J16" s="489"/>
      <c r="K16" s="487"/>
      <c r="L16" s="486"/>
      <c r="M16" s="489"/>
      <c r="N16" s="487"/>
      <c r="O16" s="245"/>
      <c r="P16" s="486"/>
      <c r="Q16" s="487"/>
      <c r="R16" s="246"/>
      <c r="S16" s="486"/>
      <c r="T16" s="487"/>
    </row>
    <row r="17" spans="1:20" ht="15" customHeight="1">
      <c r="A17" s="242" t="s">
        <v>103</v>
      </c>
      <c r="B17" s="243"/>
      <c r="C17" s="243"/>
      <c r="D17" s="244"/>
      <c r="E17" s="488"/>
      <c r="F17" s="489"/>
      <c r="G17" s="489"/>
      <c r="H17" s="489"/>
      <c r="I17" s="489"/>
      <c r="J17" s="489"/>
      <c r="K17" s="487"/>
      <c r="L17" s="486"/>
      <c r="M17" s="489"/>
      <c r="N17" s="487"/>
      <c r="O17" s="245"/>
      <c r="P17" s="486"/>
      <c r="Q17" s="487"/>
      <c r="R17" s="246"/>
      <c r="S17" s="486"/>
      <c r="T17" s="487"/>
    </row>
    <row r="18" spans="1:20" ht="15" customHeight="1" thickBot="1">
      <c r="A18" s="247" t="s">
        <v>104</v>
      </c>
      <c r="B18" s="248"/>
      <c r="C18" s="248"/>
      <c r="D18" s="249"/>
      <c r="E18" s="484"/>
      <c r="F18" s="485"/>
      <c r="G18" s="485"/>
      <c r="H18" s="485"/>
      <c r="I18" s="485"/>
      <c r="J18" s="485"/>
      <c r="K18" s="480"/>
      <c r="L18" s="479"/>
      <c r="M18" s="485"/>
      <c r="N18" s="480"/>
      <c r="O18" s="250"/>
      <c r="P18" s="479"/>
      <c r="Q18" s="480"/>
      <c r="R18" s="251"/>
      <c r="S18" s="479"/>
      <c r="T18" s="480"/>
    </row>
    <row r="19" spans="1:20" ht="16.5" customHeight="1" thickBot="1">
      <c r="A19" s="44" t="s">
        <v>154</v>
      </c>
      <c r="B19" s="35"/>
      <c r="C19" s="35"/>
      <c r="D19" s="35"/>
      <c r="E19" s="253" t="s">
        <v>23</v>
      </c>
      <c r="F19" s="35"/>
      <c r="G19" s="35"/>
      <c r="H19" s="35"/>
      <c r="I19" s="35"/>
      <c r="J19" s="35"/>
      <c r="K19" s="35"/>
      <c r="L19" s="234"/>
      <c r="M19" s="234"/>
      <c r="N19" s="234"/>
      <c r="O19" s="148"/>
      <c r="P19" s="148"/>
      <c r="Q19" s="148"/>
      <c r="R19" s="148"/>
      <c r="S19" s="148"/>
      <c r="T19" s="235"/>
    </row>
    <row r="20" spans="1:20" ht="15" customHeight="1">
      <c r="A20" s="45" t="s">
        <v>105</v>
      </c>
      <c r="B20" s="46"/>
      <c r="C20" s="46"/>
      <c r="D20" s="46"/>
      <c r="E20" s="45" t="s">
        <v>106</v>
      </c>
      <c r="F20" s="46"/>
      <c r="G20" s="46"/>
      <c r="H20" s="46"/>
      <c r="I20" s="46"/>
      <c r="J20" s="46"/>
      <c r="K20" s="46"/>
      <c r="L20" s="47"/>
      <c r="M20" s="48"/>
      <c r="N20" s="48"/>
      <c r="O20" s="47"/>
      <c r="P20" s="49" t="s">
        <v>107</v>
      </c>
      <c r="Q20" s="47"/>
      <c r="R20" s="47"/>
      <c r="S20" s="47"/>
      <c r="T20" s="50"/>
    </row>
    <row r="21" spans="1:20" ht="13.5" customHeight="1">
      <c r="A21" s="481"/>
      <c r="B21" s="482"/>
      <c r="C21" s="482"/>
      <c r="D21" s="483"/>
      <c r="E21" s="481"/>
      <c r="F21" s="482"/>
      <c r="G21" s="482"/>
      <c r="H21" s="482"/>
      <c r="I21" s="482"/>
      <c r="J21" s="482"/>
      <c r="K21" s="482"/>
      <c r="L21" s="482"/>
      <c r="M21" s="482"/>
      <c r="N21" s="482"/>
      <c r="O21" s="482"/>
      <c r="P21" s="481"/>
      <c r="Q21" s="482"/>
      <c r="R21" s="482"/>
      <c r="S21" s="482"/>
      <c r="T21" s="483"/>
    </row>
    <row r="22" spans="1:20" ht="13.5" customHeight="1">
      <c r="A22" s="476"/>
      <c r="B22" s="477"/>
      <c r="C22" s="477"/>
      <c r="D22" s="478"/>
      <c r="E22" s="476"/>
      <c r="F22" s="477"/>
      <c r="G22" s="477"/>
      <c r="H22" s="477"/>
      <c r="I22" s="477"/>
      <c r="J22" s="477"/>
      <c r="K22" s="477"/>
      <c r="L22" s="477"/>
      <c r="M22" s="477"/>
      <c r="N22" s="477"/>
      <c r="O22" s="477"/>
      <c r="P22" s="476"/>
      <c r="Q22" s="477"/>
      <c r="R22" s="477"/>
      <c r="S22" s="477"/>
      <c r="T22" s="478"/>
    </row>
    <row r="23" spans="1:20" ht="13.5" customHeight="1">
      <c r="A23" s="476"/>
      <c r="B23" s="477"/>
      <c r="C23" s="477"/>
      <c r="D23" s="478"/>
      <c r="E23" s="476"/>
      <c r="F23" s="477"/>
      <c r="G23" s="477"/>
      <c r="H23" s="477"/>
      <c r="I23" s="477"/>
      <c r="J23" s="477"/>
      <c r="K23" s="477"/>
      <c r="L23" s="477"/>
      <c r="M23" s="477"/>
      <c r="N23" s="477"/>
      <c r="O23" s="477"/>
      <c r="P23" s="476"/>
      <c r="Q23" s="477"/>
      <c r="R23" s="477"/>
      <c r="S23" s="477"/>
      <c r="T23" s="478"/>
    </row>
    <row r="24" spans="1:20" ht="13.5" customHeight="1">
      <c r="A24" s="476"/>
      <c r="B24" s="477"/>
      <c r="C24" s="477"/>
      <c r="D24" s="478"/>
      <c r="E24" s="476"/>
      <c r="F24" s="477"/>
      <c r="G24" s="477"/>
      <c r="H24" s="477"/>
      <c r="I24" s="477"/>
      <c r="J24" s="477"/>
      <c r="K24" s="477"/>
      <c r="L24" s="477"/>
      <c r="M24" s="477"/>
      <c r="N24" s="477"/>
      <c r="O24" s="477"/>
      <c r="P24" s="476"/>
      <c r="Q24" s="477"/>
      <c r="R24" s="477"/>
      <c r="S24" s="477"/>
      <c r="T24" s="478"/>
    </row>
    <row r="25" spans="1:20" ht="13.5" customHeight="1">
      <c r="A25" s="476"/>
      <c r="B25" s="477"/>
      <c r="C25" s="477"/>
      <c r="D25" s="478"/>
      <c r="E25" s="476"/>
      <c r="F25" s="477"/>
      <c r="G25" s="477"/>
      <c r="H25" s="477"/>
      <c r="I25" s="477"/>
      <c r="J25" s="477"/>
      <c r="K25" s="477"/>
      <c r="L25" s="477"/>
      <c r="M25" s="477"/>
      <c r="N25" s="477"/>
      <c r="O25" s="477"/>
      <c r="P25" s="476"/>
      <c r="Q25" s="477"/>
      <c r="R25" s="477"/>
      <c r="S25" s="477"/>
      <c r="T25" s="478"/>
    </row>
    <row r="26" spans="1:20" ht="13.5" customHeight="1">
      <c r="A26" s="476"/>
      <c r="B26" s="477"/>
      <c r="C26" s="477"/>
      <c r="D26" s="478"/>
      <c r="E26" s="476"/>
      <c r="F26" s="477"/>
      <c r="G26" s="477"/>
      <c r="H26" s="477"/>
      <c r="I26" s="477"/>
      <c r="J26" s="477"/>
      <c r="K26" s="477"/>
      <c r="L26" s="477"/>
      <c r="M26" s="477"/>
      <c r="N26" s="477"/>
      <c r="O26" s="477"/>
      <c r="P26" s="476"/>
      <c r="Q26" s="477"/>
      <c r="R26" s="477"/>
      <c r="S26" s="477"/>
      <c r="T26" s="478"/>
    </row>
    <row r="27" spans="1:20" ht="13.5" customHeight="1">
      <c r="A27" s="476"/>
      <c r="B27" s="477"/>
      <c r="C27" s="477"/>
      <c r="D27" s="478"/>
      <c r="E27" s="476"/>
      <c r="F27" s="477"/>
      <c r="G27" s="477"/>
      <c r="H27" s="477"/>
      <c r="I27" s="477"/>
      <c r="J27" s="477"/>
      <c r="K27" s="477"/>
      <c r="L27" s="477"/>
      <c r="M27" s="477"/>
      <c r="N27" s="477"/>
      <c r="O27" s="477"/>
      <c r="P27" s="476"/>
      <c r="Q27" s="477"/>
      <c r="R27" s="477"/>
      <c r="S27" s="477"/>
      <c r="T27" s="478"/>
    </row>
    <row r="28" spans="1:20" ht="13.5" customHeight="1">
      <c r="A28" s="476"/>
      <c r="B28" s="477"/>
      <c r="C28" s="477"/>
      <c r="D28" s="478"/>
      <c r="E28" s="476"/>
      <c r="F28" s="477"/>
      <c r="G28" s="477"/>
      <c r="H28" s="477"/>
      <c r="I28" s="477"/>
      <c r="J28" s="477"/>
      <c r="K28" s="477"/>
      <c r="L28" s="477"/>
      <c r="M28" s="477"/>
      <c r="N28" s="477"/>
      <c r="O28" s="477"/>
      <c r="P28" s="476"/>
      <c r="Q28" s="477"/>
      <c r="R28" s="477"/>
      <c r="S28" s="477"/>
      <c r="T28" s="478"/>
    </row>
    <row r="29" spans="1:20" ht="13.5" customHeight="1">
      <c r="A29" s="476"/>
      <c r="B29" s="477"/>
      <c r="C29" s="477"/>
      <c r="D29" s="478"/>
      <c r="E29" s="476"/>
      <c r="F29" s="477"/>
      <c r="G29" s="477"/>
      <c r="H29" s="477"/>
      <c r="I29" s="477"/>
      <c r="J29" s="477"/>
      <c r="K29" s="477"/>
      <c r="L29" s="477"/>
      <c r="M29" s="477"/>
      <c r="N29" s="477"/>
      <c r="O29" s="477"/>
      <c r="P29" s="476"/>
      <c r="Q29" s="477"/>
      <c r="R29" s="477"/>
      <c r="S29" s="477"/>
      <c r="T29" s="478"/>
    </row>
    <row r="30" spans="1:20" ht="13.5" customHeight="1">
      <c r="A30" s="476"/>
      <c r="B30" s="477"/>
      <c r="C30" s="477"/>
      <c r="D30" s="478"/>
      <c r="E30" s="476"/>
      <c r="F30" s="477"/>
      <c r="G30" s="477"/>
      <c r="H30" s="477"/>
      <c r="I30" s="477"/>
      <c r="J30" s="477"/>
      <c r="K30" s="477"/>
      <c r="L30" s="477"/>
      <c r="M30" s="477"/>
      <c r="N30" s="477"/>
      <c r="O30" s="477"/>
      <c r="P30" s="476"/>
      <c r="Q30" s="477"/>
      <c r="R30" s="477"/>
      <c r="S30" s="477"/>
      <c r="T30" s="478"/>
    </row>
    <row r="31" spans="1:20" ht="13.5" customHeight="1">
      <c r="A31" s="476"/>
      <c r="B31" s="477"/>
      <c r="C31" s="477"/>
      <c r="D31" s="478"/>
      <c r="E31" s="476"/>
      <c r="F31" s="477"/>
      <c r="G31" s="477"/>
      <c r="H31" s="477"/>
      <c r="I31" s="477"/>
      <c r="J31" s="477"/>
      <c r="K31" s="477"/>
      <c r="L31" s="477"/>
      <c r="M31" s="477"/>
      <c r="N31" s="477"/>
      <c r="O31" s="477"/>
      <c r="P31" s="476"/>
      <c r="Q31" s="477"/>
      <c r="R31" s="477"/>
      <c r="S31" s="477"/>
      <c r="T31" s="478"/>
    </row>
    <row r="32" spans="1:20" ht="13.5" customHeight="1">
      <c r="A32" s="476"/>
      <c r="B32" s="477"/>
      <c r="C32" s="477"/>
      <c r="D32" s="478"/>
      <c r="E32" s="476"/>
      <c r="F32" s="477"/>
      <c r="G32" s="477"/>
      <c r="H32" s="477"/>
      <c r="I32" s="477"/>
      <c r="J32" s="477"/>
      <c r="K32" s="477"/>
      <c r="L32" s="477"/>
      <c r="M32" s="477"/>
      <c r="N32" s="477"/>
      <c r="O32" s="477"/>
      <c r="P32" s="476"/>
      <c r="Q32" s="477"/>
      <c r="R32" s="477"/>
      <c r="S32" s="477"/>
      <c r="T32" s="478"/>
    </row>
    <row r="33" spans="1:20" ht="13.5" customHeight="1">
      <c r="A33" s="476"/>
      <c r="B33" s="477"/>
      <c r="C33" s="477"/>
      <c r="D33" s="478"/>
      <c r="E33" s="476"/>
      <c r="F33" s="477"/>
      <c r="G33" s="477"/>
      <c r="H33" s="477"/>
      <c r="I33" s="477"/>
      <c r="J33" s="477"/>
      <c r="K33" s="477"/>
      <c r="L33" s="477"/>
      <c r="M33" s="477"/>
      <c r="N33" s="477"/>
      <c r="O33" s="477"/>
      <c r="P33" s="476"/>
      <c r="Q33" s="477"/>
      <c r="R33" s="477"/>
      <c r="S33" s="477"/>
      <c r="T33" s="478"/>
    </row>
    <row r="34" spans="1:20" ht="13.5" customHeight="1">
      <c r="A34" s="476"/>
      <c r="B34" s="477"/>
      <c r="C34" s="477"/>
      <c r="D34" s="478"/>
      <c r="E34" s="476"/>
      <c r="F34" s="477"/>
      <c r="G34" s="477"/>
      <c r="H34" s="477"/>
      <c r="I34" s="477"/>
      <c r="J34" s="477"/>
      <c r="K34" s="477"/>
      <c r="L34" s="477"/>
      <c r="M34" s="477"/>
      <c r="N34" s="477"/>
      <c r="O34" s="477"/>
      <c r="P34" s="476"/>
      <c r="Q34" s="477"/>
      <c r="R34" s="477"/>
      <c r="S34" s="477"/>
      <c r="T34" s="478"/>
    </row>
    <row r="35" spans="1:20" ht="13.5" customHeight="1" thickBot="1">
      <c r="A35" s="473"/>
      <c r="B35" s="474"/>
      <c r="C35" s="474"/>
      <c r="D35" s="475"/>
      <c r="E35" s="473"/>
      <c r="F35" s="474"/>
      <c r="G35" s="474"/>
      <c r="H35" s="474"/>
      <c r="I35" s="474"/>
      <c r="J35" s="474"/>
      <c r="K35" s="474"/>
      <c r="L35" s="474"/>
      <c r="M35" s="474"/>
      <c r="N35" s="474"/>
      <c r="O35" s="474"/>
      <c r="P35" s="473"/>
      <c r="Q35" s="474"/>
      <c r="R35" s="474"/>
      <c r="S35" s="474"/>
      <c r="T35" s="475"/>
    </row>
  </sheetData>
  <sheetProtection insertHyperlinks="0"/>
  <mergeCells count="90">
    <mergeCell ref="K2:L2"/>
    <mergeCell ref="A6:P6"/>
    <mergeCell ref="A7:P7"/>
    <mergeCell ref="A8:P8"/>
    <mergeCell ref="A9:P9"/>
    <mergeCell ref="G3:T3"/>
    <mergeCell ref="C4:P4"/>
    <mergeCell ref="A5:P5"/>
    <mergeCell ref="S14:T14"/>
    <mergeCell ref="E15:K15"/>
    <mergeCell ref="L15:N15"/>
    <mergeCell ref="P15:Q15"/>
    <mergeCell ref="S15:T15"/>
    <mergeCell ref="A10:P10"/>
    <mergeCell ref="A11:P11"/>
    <mergeCell ref="A12:P12"/>
    <mergeCell ref="E14:K14"/>
    <mergeCell ref="L14:N14"/>
    <mergeCell ref="S16:T16"/>
    <mergeCell ref="E17:K17"/>
    <mergeCell ref="L17:N17"/>
    <mergeCell ref="P17:Q17"/>
    <mergeCell ref="S17:T17"/>
    <mergeCell ref="E16:K16"/>
    <mergeCell ref="L16:N16"/>
    <mergeCell ref="P16:Q16"/>
    <mergeCell ref="S18:T18"/>
    <mergeCell ref="A21:B21"/>
    <mergeCell ref="C21:D21"/>
    <mergeCell ref="E21:O21"/>
    <mergeCell ref="P21:T21"/>
    <mergeCell ref="E18:K18"/>
    <mergeCell ref="L18:N18"/>
    <mergeCell ref="P18:Q18"/>
    <mergeCell ref="A23:B23"/>
    <mergeCell ref="C23:D23"/>
    <mergeCell ref="E23:O23"/>
    <mergeCell ref="P23:T23"/>
    <mergeCell ref="A22:B22"/>
    <mergeCell ref="C22:D22"/>
    <mergeCell ref="E22:O22"/>
    <mergeCell ref="P22:T22"/>
    <mergeCell ref="A25:B25"/>
    <mergeCell ref="C25:D25"/>
    <mergeCell ref="E25:O25"/>
    <mergeCell ref="P25:T25"/>
    <mergeCell ref="A24:B24"/>
    <mergeCell ref="C24:D24"/>
    <mergeCell ref="E24:O24"/>
    <mergeCell ref="P24:T24"/>
    <mergeCell ref="A27:B27"/>
    <mergeCell ref="C27:D27"/>
    <mergeCell ref="E27:O27"/>
    <mergeCell ref="P27:T27"/>
    <mergeCell ref="A26:B26"/>
    <mergeCell ref="C26:D26"/>
    <mergeCell ref="E26:O26"/>
    <mergeCell ref="P26:T26"/>
    <mergeCell ref="A29:B29"/>
    <mergeCell ref="C29:D29"/>
    <mergeCell ref="E29:O29"/>
    <mergeCell ref="P29:T29"/>
    <mergeCell ref="A28:B28"/>
    <mergeCell ref="C28:D28"/>
    <mergeCell ref="E28:O28"/>
    <mergeCell ref="P28:T28"/>
    <mergeCell ref="A31:B31"/>
    <mergeCell ref="C31:D31"/>
    <mergeCell ref="E31:O31"/>
    <mergeCell ref="P31:T31"/>
    <mergeCell ref="A30:B30"/>
    <mergeCell ref="C30:D30"/>
    <mergeCell ref="E30:O30"/>
    <mergeCell ref="P30:T30"/>
    <mergeCell ref="A33:B33"/>
    <mergeCell ref="C33:D33"/>
    <mergeCell ref="E33:O33"/>
    <mergeCell ref="P33:T33"/>
    <mergeCell ref="A32:B32"/>
    <mergeCell ref="C32:D32"/>
    <mergeCell ref="E32:O32"/>
    <mergeCell ref="P32:T32"/>
    <mergeCell ref="A35:B35"/>
    <mergeCell ref="C35:D35"/>
    <mergeCell ref="E35:O35"/>
    <mergeCell ref="P35:T35"/>
    <mergeCell ref="A34:B34"/>
    <mergeCell ref="C34:D34"/>
    <mergeCell ref="E34:O34"/>
    <mergeCell ref="P34:T34"/>
  </mergeCells>
  <printOptions horizontalCentered="1"/>
  <pageMargins left="0.43" right="0.37" top="0.57" bottom="0.28" header="0.35433070866141736" footer="0.33"/>
  <pageSetup fitToHeight="1" fitToWidth="1" horizontalDpi="600" verticalDpi="600" orientation="landscape" paperSize="9" r:id="rId1"/>
  <headerFooter alignWithMargins="0">
    <oddHeader>&amp;R&amp;D</oddHeader>
  </headerFooter>
</worksheet>
</file>

<file path=xl/worksheets/sheet15.xml><?xml version="1.0" encoding="utf-8"?>
<worksheet xmlns="http://schemas.openxmlformats.org/spreadsheetml/2006/main" xmlns:r="http://schemas.openxmlformats.org/officeDocument/2006/relationships">
  <dimension ref="A1:G37"/>
  <sheetViews>
    <sheetView showGridLines="0" tabSelected="1" zoomScalePageLayoutView="0" workbookViewId="0" topLeftCell="A6">
      <selection activeCell="I29" sqref="I29"/>
    </sheetView>
  </sheetViews>
  <sheetFormatPr defaultColWidth="11.421875" defaultRowHeight="12.75"/>
  <cols>
    <col min="1" max="1" width="16.7109375" style="252" customWidth="1"/>
    <col min="2" max="5" width="24.7109375" style="252" customWidth="1"/>
    <col min="6" max="6" width="2.7109375" style="252" customWidth="1"/>
    <col min="7" max="7" width="24.7109375" style="252" customWidth="1"/>
    <col min="8" max="16384" width="11.421875" style="252" customWidth="1"/>
  </cols>
  <sheetData>
    <row r="1" spans="1:7" s="113" customFormat="1" ht="15" customHeight="1" thickBot="1">
      <c r="A1" s="54" t="s">
        <v>108</v>
      </c>
      <c r="B1" s="111"/>
      <c r="C1" s="281" t="s">
        <v>111</v>
      </c>
      <c r="D1" s="281"/>
      <c r="E1" s="112"/>
      <c r="F1" s="111"/>
      <c r="G1" s="51"/>
    </row>
    <row r="2" spans="1:7" s="113" customFormat="1" ht="15" customHeight="1" thickBot="1">
      <c r="A2" s="114" t="s">
        <v>148</v>
      </c>
      <c r="B2" s="115" t="s">
        <v>188</v>
      </c>
      <c r="C2" s="116"/>
      <c r="D2" s="105" t="s">
        <v>52</v>
      </c>
      <c r="E2" s="117">
        <v>43655</v>
      </c>
      <c r="F2" s="535" t="s">
        <v>150</v>
      </c>
      <c r="G2" s="536"/>
    </row>
    <row r="3" spans="1:7" s="113" customFormat="1" ht="15.75" customHeight="1" thickBot="1">
      <c r="A3" s="104" t="s">
        <v>149</v>
      </c>
      <c r="B3" s="260" t="s">
        <v>259</v>
      </c>
      <c r="C3" s="118"/>
      <c r="D3" s="119" t="s">
        <v>258</v>
      </c>
      <c r="E3" s="120"/>
      <c r="F3" s="537"/>
      <c r="G3" s="538"/>
    </row>
    <row r="4" spans="1:7" s="113" customFormat="1" ht="52.5" customHeight="1" thickBot="1">
      <c r="A4" s="515" t="s">
        <v>344</v>
      </c>
      <c r="B4" s="516"/>
      <c r="C4" s="516"/>
      <c r="D4" s="516"/>
      <c r="E4" s="517"/>
      <c r="F4" s="537"/>
      <c r="G4" s="538"/>
    </row>
    <row r="5" spans="1:7" ht="45.75" customHeight="1" thickBot="1">
      <c r="A5" s="56" t="s">
        <v>109</v>
      </c>
      <c r="B5" s="56" t="s">
        <v>110</v>
      </c>
      <c r="C5" s="57" t="s">
        <v>248</v>
      </c>
      <c r="D5" s="57" t="s">
        <v>251</v>
      </c>
      <c r="E5" s="57" t="s">
        <v>252</v>
      </c>
      <c r="F5" s="364"/>
      <c r="G5" s="365"/>
    </row>
    <row r="6" spans="1:7" ht="15" customHeight="1">
      <c r="A6" s="83"/>
      <c r="B6" s="353" t="s">
        <v>195</v>
      </c>
      <c r="C6" s="353" t="s">
        <v>194</v>
      </c>
      <c r="D6" s="539" t="s">
        <v>184</v>
      </c>
      <c r="E6" s="361"/>
      <c r="F6" s="527"/>
      <c r="G6" s="361"/>
    </row>
    <row r="7" spans="1:7" ht="15" customHeight="1">
      <c r="A7" s="84" t="s">
        <v>114</v>
      </c>
      <c r="B7" s="354"/>
      <c r="C7" s="354"/>
      <c r="D7" s="540"/>
      <c r="E7" s="530"/>
      <c r="F7" s="528"/>
      <c r="G7" s="530"/>
    </row>
    <row r="8" spans="1:7" ht="15" customHeight="1">
      <c r="A8" s="59" t="s">
        <v>115</v>
      </c>
      <c r="B8" s="354"/>
      <c r="C8" s="354"/>
      <c r="D8" s="540"/>
      <c r="E8" s="530"/>
      <c r="F8" s="528"/>
      <c r="G8" s="530"/>
    </row>
    <row r="9" spans="1:7" ht="15" customHeight="1" thickBot="1">
      <c r="A9" s="60"/>
      <c r="B9" s="355"/>
      <c r="C9" s="355"/>
      <c r="D9" s="541"/>
      <c r="E9" s="531"/>
      <c r="F9" s="529"/>
      <c r="G9" s="531"/>
    </row>
    <row r="10" spans="1:7" ht="15" customHeight="1">
      <c r="A10" s="61"/>
      <c r="B10" s="353" t="s">
        <v>170</v>
      </c>
      <c r="C10" s="353" t="s">
        <v>24</v>
      </c>
      <c r="D10" s="532" t="s">
        <v>184</v>
      </c>
      <c r="E10" s="361"/>
      <c r="F10" s="527"/>
      <c r="G10" s="361"/>
    </row>
    <row r="11" spans="1:7" ht="15" customHeight="1">
      <c r="A11" s="70" t="s">
        <v>122</v>
      </c>
      <c r="B11" s="354"/>
      <c r="C11" s="354"/>
      <c r="D11" s="533"/>
      <c r="E11" s="530"/>
      <c r="F11" s="528"/>
      <c r="G11" s="530"/>
    </row>
    <row r="12" spans="1:7" ht="15" customHeight="1">
      <c r="A12" s="68" t="s">
        <v>127</v>
      </c>
      <c r="B12" s="354"/>
      <c r="C12" s="354"/>
      <c r="D12" s="533"/>
      <c r="E12" s="530"/>
      <c r="F12" s="528"/>
      <c r="G12" s="530"/>
    </row>
    <row r="13" spans="1:7" ht="15" customHeight="1" thickBot="1">
      <c r="A13" s="60"/>
      <c r="B13" s="355"/>
      <c r="C13" s="355"/>
      <c r="D13" s="534"/>
      <c r="E13" s="531"/>
      <c r="F13" s="529"/>
      <c r="G13" s="531"/>
    </row>
    <row r="14" spans="1:7" ht="15" customHeight="1">
      <c r="A14" s="71" t="s">
        <v>123</v>
      </c>
      <c r="B14" s="353" t="s">
        <v>192</v>
      </c>
      <c r="C14" s="353" t="s">
        <v>25</v>
      </c>
      <c r="D14" s="532" t="s">
        <v>249</v>
      </c>
      <c r="E14" s="361" t="s">
        <v>257</v>
      </c>
      <c r="F14" s="527"/>
      <c r="G14" s="361" t="s">
        <v>345</v>
      </c>
    </row>
    <row r="15" spans="1:7" ht="15" customHeight="1">
      <c r="A15" s="64" t="s">
        <v>116</v>
      </c>
      <c r="B15" s="354"/>
      <c r="C15" s="354"/>
      <c r="D15" s="533"/>
      <c r="E15" s="530"/>
      <c r="F15" s="528"/>
      <c r="G15" s="530"/>
    </row>
    <row r="16" spans="1:7" ht="15" customHeight="1">
      <c r="A16" s="62" t="s">
        <v>117</v>
      </c>
      <c r="B16" s="354"/>
      <c r="C16" s="354"/>
      <c r="D16" s="533"/>
      <c r="E16" s="530"/>
      <c r="F16" s="528"/>
      <c r="G16" s="530"/>
    </row>
    <row r="17" spans="1:7" ht="24" customHeight="1" thickBot="1">
      <c r="A17" s="63" t="s">
        <v>112</v>
      </c>
      <c r="B17" s="355"/>
      <c r="C17" s="355"/>
      <c r="D17" s="534"/>
      <c r="E17" s="531"/>
      <c r="F17" s="529"/>
      <c r="G17" s="531"/>
    </row>
    <row r="18" spans="1:7" ht="15" customHeight="1">
      <c r="A18" s="71" t="s">
        <v>124</v>
      </c>
      <c r="B18" s="344" t="s">
        <v>172</v>
      </c>
      <c r="C18" s="353" t="s">
        <v>196</v>
      </c>
      <c r="D18" s="532" t="s">
        <v>37</v>
      </c>
      <c r="E18" s="361" t="s">
        <v>346</v>
      </c>
      <c r="F18" s="527"/>
      <c r="G18" s="361" t="s">
        <v>255</v>
      </c>
    </row>
    <row r="19" spans="1:7" ht="15" customHeight="1">
      <c r="A19" s="64" t="s">
        <v>113</v>
      </c>
      <c r="B19" s="345"/>
      <c r="C19" s="354"/>
      <c r="D19" s="533"/>
      <c r="E19" s="530"/>
      <c r="F19" s="528"/>
      <c r="G19" s="530"/>
    </row>
    <row r="20" spans="1:7" ht="15" customHeight="1">
      <c r="A20" s="64" t="s">
        <v>118</v>
      </c>
      <c r="B20" s="345"/>
      <c r="C20" s="354"/>
      <c r="D20" s="533"/>
      <c r="E20" s="530"/>
      <c r="F20" s="528"/>
      <c r="G20" s="530"/>
    </row>
    <row r="21" spans="1:7" ht="15" customHeight="1" thickBot="1">
      <c r="A21" s="64" t="s">
        <v>119</v>
      </c>
      <c r="B21" s="346"/>
      <c r="C21" s="355"/>
      <c r="D21" s="534"/>
      <c r="E21" s="531"/>
      <c r="F21" s="529"/>
      <c r="G21" s="531"/>
    </row>
    <row r="22" spans="1:7" ht="15" customHeight="1">
      <c r="A22" s="71" t="s">
        <v>125</v>
      </c>
      <c r="B22" s="344" t="s">
        <v>173</v>
      </c>
      <c r="C22" s="353" t="s">
        <v>26</v>
      </c>
      <c r="D22" s="532" t="s">
        <v>27</v>
      </c>
      <c r="E22" s="361" t="s">
        <v>348</v>
      </c>
      <c r="F22" s="527"/>
      <c r="G22" s="361" t="s">
        <v>347</v>
      </c>
    </row>
    <row r="23" spans="1:7" ht="15" customHeight="1">
      <c r="A23" s="69" t="s">
        <v>120</v>
      </c>
      <c r="B23" s="345"/>
      <c r="C23" s="354"/>
      <c r="D23" s="533"/>
      <c r="E23" s="530"/>
      <c r="F23" s="528"/>
      <c r="G23" s="530"/>
    </row>
    <row r="24" spans="1:7" ht="15" customHeight="1">
      <c r="A24" s="65"/>
      <c r="B24" s="345"/>
      <c r="C24" s="354"/>
      <c r="D24" s="533"/>
      <c r="E24" s="530"/>
      <c r="F24" s="528"/>
      <c r="G24" s="530"/>
    </row>
    <row r="25" spans="1:7" ht="32.25" customHeight="1" thickBot="1">
      <c r="A25" s="60"/>
      <c r="B25" s="346"/>
      <c r="C25" s="355"/>
      <c r="D25" s="534"/>
      <c r="E25" s="531"/>
      <c r="F25" s="529"/>
      <c r="G25" s="531"/>
    </row>
    <row r="26" spans="1:7" ht="15" customHeight="1">
      <c r="A26" s="71" t="s">
        <v>125</v>
      </c>
      <c r="B26" s="353" t="s">
        <v>174</v>
      </c>
      <c r="C26" s="353" t="s">
        <v>197</v>
      </c>
      <c r="D26" s="532" t="s">
        <v>250</v>
      </c>
      <c r="E26" s="361" t="s">
        <v>349</v>
      </c>
      <c r="F26" s="527"/>
      <c r="G26" s="361" t="s">
        <v>350</v>
      </c>
    </row>
    <row r="27" spans="1:7" ht="15" customHeight="1">
      <c r="A27" s="69" t="s">
        <v>121</v>
      </c>
      <c r="B27" s="354"/>
      <c r="C27" s="354"/>
      <c r="D27" s="533"/>
      <c r="E27" s="530"/>
      <c r="F27" s="528"/>
      <c r="G27" s="530"/>
    </row>
    <row r="28" spans="1:7" ht="15" customHeight="1">
      <c r="A28" s="62" t="s">
        <v>126</v>
      </c>
      <c r="B28" s="354"/>
      <c r="C28" s="354"/>
      <c r="D28" s="533"/>
      <c r="E28" s="530"/>
      <c r="F28" s="528"/>
      <c r="G28" s="530"/>
    </row>
    <row r="29" spans="1:7" ht="38.25" customHeight="1" thickBot="1">
      <c r="A29" s="60"/>
      <c r="B29" s="355"/>
      <c r="C29" s="355"/>
      <c r="D29" s="534"/>
      <c r="E29" s="531"/>
      <c r="F29" s="529"/>
      <c r="G29" s="531"/>
    </row>
    <row r="30" spans="1:7" ht="15" customHeight="1">
      <c r="A30" s="71" t="s">
        <v>125</v>
      </c>
      <c r="B30" s="353" t="s">
        <v>175</v>
      </c>
      <c r="C30" s="353" t="s">
        <v>200</v>
      </c>
      <c r="D30" s="532" t="s">
        <v>201</v>
      </c>
      <c r="E30" s="361" t="s">
        <v>351</v>
      </c>
      <c r="F30" s="527"/>
      <c r="G30" s="361" t="s">
        <v>256</v>
      </c>
    </row>
    <row r="31" spans="1:7" ht="15" customHeight="1">
      <c r="A31" s="69" t="s">
        <v>62</v>
      </c>
      <c r="B31" s="354"/>
      <c r="C31" s="354"/>
      <c r="D31" s="533"/>
      <c r="E31" s="530"/>
      <c r="F31" s="528"/>
      <c r="G31" s="530"/>
    </row>
    <row r="32" spans="1:7" ht="15" customHeight="1">
      <c r="A32" s="382" t="s">
        <v>63</v>
      </c>
      <c r="B32" s="354"/>
      <c r="C32" s="354"/>
      <c r="D32" s="533"/>
      <c r="E32" s="530"/>
      <c r="F32" s="528"/>
      <c r="G32" s="530"/>
    </row>
    <row r="33" spans="1:7" ht="18" customHeight="1" thickBot="1">
      <c r="A33" s="382"/>
      <c r="B33" s="355"/>
      <c r="C33" s="355"/>
      <c r="D33" s="534"/>
      <c r="E33" s="531"/>
      <c r="F33" s="529"/>
      <c r="G33" s="531"/>
    </row>
    <row r="34" spans="1:7" ht="12">
      <c r="A34" s="518" t="s">
        <v>325</v>
      </c>
      <c r="B34" s="519"/>
      <c r="C34" s="519"/>
      <c r="D34" s="519"/>
      <c r="E34" s="519"/>
      <c r="F34" s="519"/>
      <c r="G34" s="520"/>
    </row>
    <row r="35" spans="1:7" ht="12">
      <c r="A35" s="521"/>
      <c r="B35" s="522"/>
      <c r="C35" s="522"/>
      <c r="D35" s="522"/>
      <c r="E35" s="522"/>
      <c r="F35" s="522"/>
      <c r="G35" s="523"/>
    </row>
    <row r="36" spans="1:7" ht="12">
      <c r="A36" s="521"/>
      <c r="B36" s="522"/>
      <c r="C36" s="522"/>
      <c r="D36" s="522"/>
      <c r="E36" s="522"/>
      <c r="F36" s="522"/>
      <c r="G36" s="523"/>
    </row>
    <row r="37" spans="1:7" ht="12" thickBot="1">
      <c r="A37" s="524"/>
      <c r="B37" s="525"/>
      <c r="C37" s="525"/>
      <c r="D37" s="525"/>
      <c r="E37" s="525"/>
      <c r="F37" s="525"/>
      <c r="G37" s="526"/>
    </row>
  </sheetData>
  <sheetProtection/>
  <mergeCells count="47">
    <mergeCell ref="F2:G5"/>
    <mergeCell ref="B6:B9"/>
    <mergeCell ref="C6:C9"/>
    <mergeCell ref="C14:C17"/>
    <mergeCell ref="C10:C13"/>
    <mergeCell ref="E6:E9"/>
    <mergeCell ref="E10:E13"/>
    <mergeCell ref="E14:E17"/>
    <mergeCell ref="D6:D9"/>
    <mergeCell ref="B14:B17"/>
    <mergeCell ref="A32:A33"/>
    <mergeCell ref="D10:D13"/>
    <mergeCell ref="D14:D17"/>
    <mergeCell ref="D18:D21"/>
    <mergeCell ref="B30:B33"/>
    <mergeCell ref="B26:B29"/>
    <mergeCell ref="B10:B13"/>
    <mergeCell ref="C26:C29"/>
    <mergeCell ref="C30:C33"/>
    <mergeCell ref="C22:C25"/>
    <mergeCell ref="E22:E25"/>
    <mergeCell ref="E18:E21"/>
    <mergeCell ref="D26:D29"/>
    <mergeCell ref="B18:B21"/>
    <mergeCell ref="B22:B25"/>
    <mergeCell ref="C18:C21"/>
    <mergeCell ref="D22:D25"/>
    <mergeCell ref="E30:E33"/>
    <mergeCell ref="G6:G9"/>
    <mergeCell ref="G10:G13"/>
    <mergeCell ref="G14:G17"/>
    <mergeCell ref="G18:G21"/>
    <mergeCell ref="F6:F9"/>
    <mergeCell ref="F10:F13"/>
    <mergeCell ref="F14:F17"/>
    <mergeCell ref="F18:F21"/>
    <mergeCell ref="E26:E29"/>
    <mergeCell ref="A4:E4"/>
    <mergeCell ref="C1:D1"/>
    <mergeCell ref="A34:G37"/>
    <mergeCell ref="F22:F25"/>
    <mergeCell ref="F26:F29"/>
    <mergeCell ref="F30:F33"/>
    <mergeCell ref="G22:G25"/>
    <mergeCell ref="G26:G29"/>
    <mergeCell ref="G30:G33"/>
    <mergeCell ref="D30:D33"/>
  </mergeCells>
  <printOptions horizontalCentered="1"/>
  <pageMargins left="0.4330708661417323" right="0.35433070866141736" top="0.5511811023622047" bottom="0.2755905511811024" header="0.35433070866141736" footer="0.31496062992125984"/>
  <pageSetup fitToHeight="0" horizontalDpi="600" verticalDpi="600" orientation="landscape" paperSize="8" scale="140" r:id="rId2"/>
  <headerFooter alignWithMargins="0">
    <oddHeader>&amp;R&amp;D</oddHeader>
  </headerFooter>
  <legacyDrawing r:id="rId1"/>
</worksheet>
</file>

<file path=xl/worksheets/sheet16.xml><?xml version="1.0" encoding="utf-8"?>
<worksheet xmlns="http://schemas.openxmlformats.org/spreadsheetml/2006/main" xmlns:r="http://schemas.openxmlformats.org/officeDocument/2006/relationships">
  <dimension ref="A1:G36"/>
  <sheetViews>
    <sheetView showGridLines="0" zoomScalePageLayoutView="0" workbookViewId="0" topLeftCell="A17">
      <selection activeCell="H25" sqref="H25"/>
    </sheetView>
  </sheetViews>
  <sheetFormatPr defaultColWidth="11.421875" defaultRowHeight="12.75"/>
  <cols>
    <col min="1" max="1" width="16.7109375" style="252" customWidth="1"/>
    <col min="2" max="5" width="24.7109375" style="252" customWidth="1"/>
    <col min="6" max="6" width="2.7109375" style="252" customWidth="1"/>
    <col min="7" max="7" width="24.7109375" style="252" customWidth="1"/>
    <col min="8" max="16384" width="11.421875" style="252" customWidth="1"/>
  </cols>
  <sheetData>
    <row r="1" spans="1:7" s="113" customFormat="1" ht="15" customHeight="1" thickBot="1">
      <c r="A1" s="54" t="s">
        <v>108</v>
      </c>
      <c r="B1" s="111"/>
      <c r="C1" s="281" t="s">
        <v>111</v>
      </c>
      <c r="D1" s="281"/>
      <c r="E1" s="112"/>
      <c r="F1" s="111"/>
      <c r="G1" s="51"/>
    </row>
    <row r="2" spans="1:7" s="113" customFormat="1" ht="15" customHeight="1" thickBot="1">
      <c r="A2" s="114" t="s">
        <v>148</v>
      </c>
      <c r="B2" s="115" t="s">
        <v>188</v>
      </c>
      <c r="C2" s="116"/>
      <c r="D2" s="105" t="s">
        <v>52</v>
      </c>
      <c r="E2" s="117">
        <v>43655</v>
      </c>
      <c r="F2" s="535" t="s">
        <v>150</v>
      </c>
      <c r="G2" s="536"/>
    </row>
    <row r="3" spans="1:7" s="113" customFormat="1" ht="15.75" customHeight="1" thickBot="1">
      <c r="A3" s="104" t="s">
        <v>149</v>
      </c>
      <c r="B3" s="260" t="s">
        <v>253</v>
      </c>
      <c r="C3" s="118"/>
      <c r="D3" s="119" t="s">
        <v>258</v>
      </c>
      <c r="E3" s="120"/>
      <c r="F3" s="537"/>
      <c r="G3" s="538"/>
    </row>
    <row r="4" spans="1:7" ht="45.75" customHeight="1" thickBot="1">
      <c r="A4" s="56" t="s">
        <v>109</v>
      </c>
      <c r="B4" s="56" t="s">
        <v>110</v>
      </c>
      <c r="C4" s="57" t="s">
        <v>248</v>
      </c>
      <c r="D4" s="57" t="s">
        <v>251</v>
      </c>
      <c r="E4" s="58" t="s">
        <v>252</v>
      </c>
      <c r="F4" s="364"/>
      <c r="G4" s="365"/>
    </row>
    <row r="5" spans="1:7" ht="15" customHeight="1">
      <c r="A5" s="83"/>
      <c r="B5" s="353" t="s">
        <v>254</v>
      </c>
      <c r="C5" s="353" t="s">
        <v>177</v>
      </c>
      <c r="D5" s="539" t="s">
        <v>184</v>
      </c>
      <c r="E5" s="361" t="s">
        <v>352</v>
      </c>
      <c r="F5" s="527"/>
      <c r="G5" s="361"/>
    </row>
    <row r="6" spans="1:7" ht="15" customHeight="1">
      <c r="A6" s="84" t="s">
        <v>114</v>
      </c>
      <c r="B6" s="354"/>
      <c r="C6" s="354"/>
      <c r="D6" s="540"/>
      <c r="E6" s="530"/>
      <c r="F6" s="528"/>
      <c r="G6" s="530"/>
    </row>
    <row r="7" spans="1:7" ht="15" customHeight="1">
      <c r="A7" s="59" t="s">
        <v>115</v>
      </c>
      <c r="B7" s="354"/>
      <c r="C7" s="354"/>
      <c r="D7" s="540"/>
      <c r="E7" s="530"/>
      <c r="F7" s="528"/>
      <c r="G7" s="530"/>
    </row>
    <row r="8" spans="1:7" ht="21" customHeight="1" thickBot="1">
      <c r="A8" s="60"/>
      <c r="B8" s="355"/>
      <c r="C8" s="355"/>
      <c r="D8" s="541"/>
      <c r="E8" s="531"/>
      <c r="F8" s="529"/>
      <c r="G8" s="531"/>
    </row>
    <row r="9" spans="1:7" ht="15" customHeight="1">
      <c r="A9" s="61"/>
      <c r="B9" s="353" t="s">
        <v>170</v>
      </c>
      <c r="C9" s="353" t="s">
        <v>176</v>
      </c>
      <c r="D9" s="532" t="s">
        <v>184</v>
      </c>
      <c r="E9" s="361"/>
      <c r="F9" s="527"/>
      <c r="G9" s="361"/>
    </row>
    <row r="10" spans="1:7" ht="15" customHeight="1">
      <c r="A10" s="70" t="s">
        <v>122</v>
      </c>
      <c r="B10" s="354"/>
      <c r="C10" s="354"/>
      <c r="D10" s="533"/>
      <c r="E10" s="530"/>
      <c r="F10" s="528"/>
      <c r="G10" s="530"/>
    </row>
    <row r="11" spans="1:7" ht="15" customHeight="1" thickBot="1">
      <c r="A11" s="68" t="s">
        <v>127</v>
      </c>
      <c r="B11" s="354"/>
      <c r="C11" s="354"/>
      <c r="D11" s="533"/>
      <c r="E11" s="530"/>
      <c r="F11" s="528"/>
      <c r="G11" s="530"/>
    </row>
    <row r="12" spans="1:7" ht="15" customHeight="1" hidden="1" thickBot="1">
      <c r="A12" s="60"/>
      <c r="B12" s="355"/>
      <c r="C12" s="355"/>
      <c r="D12" s="534"/>
      <c r="E12" s="531"/>
      <c r="F12" s="529"/>
      <c r="G12" s="531"/>
    </row>
    <row r="13" spans="1:7" ht="15" customHeight="1">
      <c r="A13" s="71" t="s">
        <v>123</v>
      </c>
      <c r="B13" s="353" t="s">
        <v>171</v>
      </c>
      <c r="C13" s="353" t="s">
        <v>40</v>
      </c>
      <c r="D13" s="532" t="s">
        <v>260</v>
      </c>
      <c r="E13" s="361" t="s">
        <v>265</v>
      </c>
      <c r="F13" s="527"/>
      <c r="G13" s="361" t="s">
        <v>335</v>
      </c>
    </row>
    <row r="14" spans="1:7" ht="15" customHeight="1">
      <c r="A14" s="64" t="s">
        <v>116</v>
      </c>
      <c r="B14" s="354"/>
      <c r="C14" s="354"/>
      <c r="D14" s="533"/>
      <c r="E14" s="530"/>
      <c r="F14" s="528"/>
      <c r="G14" s="530"/>
    </row>
    <row r="15" spans="1:7" ht="15" customHeight="1">
      <c r="A15" s="62" t="s">
        <v>117</v>
      </c>
      <c r="B15" s="354"/>
      <c r="C15" s="354"/>
      <c r="D15" s="533"/>
      <c r="E15" s="530"/>
      <c r="F15" s="528"/>
      <c r="G15" s="530"/>
    </row>
    <row r="16" spans="1:7" ht="57" customHeight="1" thickBot="1">
      <c r="A16" s="63" t="s">
        <v>112</v>
      </c>
      <c r="B16" s="355"/>
      <c r="C16" s="355"/>
      <c r="D16" s="534"/>
      <c r="E16" s="531"/>
      <c r="F16" s="529"/>
      <c r="G16" s="531"/>
    </row>
    <row r="17" spans="1:7" ht="15" customHeight="1">
      <c r="A17" s="71" t="s">
        <v>124</v>
      </c>
      <c r="B17" s="344" t="s">
        <v>172</v>
      </c>
      <c r="C17" s="353" t="s">
        <v>29</v>
      </c>
      <c r="D17" s="532" t="s">
        <v>261</v>
      </c>
      <c r="E17" s="361"/>
      <c r="F17" s="527"/>
      <c r="G17" s="361"/>
    </row>
    <row r="18" spans="1:7" ht="15" customHeight="1">
      <c r="A18" s="64" t="s">
        <v>113</v>
      </c>
      <c r="B18" s="345"/>
      <c r="C18" s="354"/>
      <c r="D18" s="533"/>
      <c r="E18" s="530"/>
      <c r="F18" s="528"/>
      <c r="G18" s="530"/>
    </row>
    <row r="19" spans="1:7" ht="15" customHeight="1">
      <c r="A19" s="64" t="s">
        <v>118</v>
      </c>
      <c r="B19" s="345"/>
      <c r="C19" s="354"/>
      <c r="D19" s="533"/>
      <c r="E19" s="530"/>
      <c r="F19" s="528"/>
      <c r="G19" s="530"/>
    </row>
    <row r="20" spans="1:7" ht="15" customHeight="1" thickBot="1">
      <c r="A20" s="64" t="s">
        <v>119</v>
      </c>
      <c r="B20" s="346"/>
      <c r="C20" s="355"/>
      <c r="D20" s="534"/>
      <c r="E20" s="531"/>
      <c r="F20" s="529"/>
      <c r="G20" s="531"/>
    </row>
    <row r="21" spans="1:7" ht="15" customHeight="1">
      <c r="A21" s="71" t="s">
        <v>125</v>
      </c>
      <c r="B21" s="344" t="s">
        <v>173</v>
      </c>
      <c r="C21" s="353" t="s">
        <v>43</v>
      </c>
      <c r="D21" s="532" t="s">
        <v>262</v>
      </c>
      <c r="E21" s="361" t="s">
        <v>353</v>
      </c>
      <c r="F21" s="527"/>
      <c r="G21" s="361" t="s">
        <v>354</v>
      </c>
    </row>
    <row r="22" spans="1:7" ht="15" customHeight="1">
      <c r="A22" s="69" t="s">
        <v>120</v>
      </c>
      <c r="B22" s="345"/>
      <c r="C22" s="354"/>
      <c r="D22" s="533"/>
      <c r="E22" s="530"/>
      <c r="F22" s="528"/>
      <c r="G22" s="530"/>
    </row>
    <row r="23" spans="1:7" ht="15" customHeight="1">
      <c r="A23" s="65"/>
      <c r="B23" s="345"/>
      <c r="C23" s="354"/>
      <c r="D23" s="533"/>
      <c r="E23" s="530"/>
      <c r="F23" s="528"/>
      <c r="G23" s="530"/>
    </row>
    <row r="24" spans="1:7" ht="52.5" customHeight="1" thickBot="1">
      <c r="A24" s="60"/>
      <c r="B24" s="346"/>
      <c r="C24" s="355"/>
      <c r="D24" s="534"/>
      <c r="E24" s="531"/>
      <c r="F24" s="529"/>
      <c r="G24" s="531"/>
    </row>
    <row r="25" spans="1:7" ht="15" customHeight="1">
      <c r="A25" s="71" t="s">
        <v>125</v>
      </c>
      <c r="B25" s="353" t="s">
        <v>174</v>
      </c>
      <c r="C25" s="353" t="s">
        <v>31</v>
      </c>
      <c r="D25" s="532" t="s">
        <v>263</v>
      </c>
      <c r="E25" s="361" t="s">
        <v>355</v>
      </c>
      <c r="F25" s="527"/>
      <c r="G25" s="361" t="s">
        <v>326</v>
      </c>
    </row>
    <row r="26" spans="1:7" ht="15" customHeight="1">
      <c r="A26" s="69" t="s">
        <v>121</v>
      </c>
      <c r="B26" s="354"/>
      <c r="C26" s="354"/>
      <c r="D26" s="533"/>
      <c r="E26" s="530"/>
      <c r="F26" s="528"/>
      <c r="G26" s="530"/>
    </row>
    <row r="27" spans="1:7" ht="15" customHeight="1">
      <c r="A27" s="62" t="s">
        <v>126</v>
      </c>
      <c r="B27" s="354"/>
      <c r="C27" s="354"/>
      <c r="D27" s="533"/>
      <c r="E27" s="530"/>
      <c r="F27" s="528"/>
      <c r="G27" s="530"/>
    </row>
    <row r="28" spans="1:7" ht="15" customHeight="1" thickBot="1">
      <c r="A28" s="60"/>
      <c r="B28" s="355"/>
      <c r="C28" s="355"/>
      <c r="D28" s="534"/>
      <c r="E28" s="531"/>
      <c r="F28" s="529"/>
      <c r="G28" s="531"/>
    </row>
    <row r="29" spans="1:7" ht="15" customHeight="1">
      <c r="A29" s="71" t="s">
        <v>125</v>
      </c>
      <c r="B29" s="353" t="s">
        <v>175</v>
      </c>
      <c r="C29" s="353" t="s">
        <v>182</v>
      </c>
      <c r="D29" s="532" t="s">
        <v>264</v>
      </c>
      <c r="E29" s="361" t="s">
        <v>356</v>
      </c>
      <c r="F29" s="527"/>
      <c r="G29" s="361" t="s">
        <v>357</v>
      </c>
    </row>
    <row r="30" spans="1:7" ht="15" customHeight="1">
      <c r="A30" s="69" t="s">
        <v>62</v>
      </c>
      <c r="B30" s="354"/>
      <c r="C30" s="354"/>
      <c r="D30" s="533"/>
      <c r="E30" s="530"/>
      <c r="F30" s="528"/>
      <c r="G30" s="530"/>
    </row>
    <row r="31" spans="1:7" ht="15" customHeight="1">
      <c r="A31" s="382" t="s">
        <v>63</v>
      </c>
      <c r="B31" s="354"/>
      <c r="C31" s="354"/>
      <c r="D31" s="533"/>
      <c r="E31" s="530"/>
      <c r="F31" s="528"/>
      <c r="G31" s="530"/>
    </row>
    <row r="32" spans="1:7" ht="15" customHeight="1" thickBot="1">
      <c r="A32" s="382"/>
      <c r="B32" s="355"/>
      <c r="C32" s="355"/>
      <c r="D32" s="534"/>
      <c r="E32" s="531"/>
      <c r="F32" s="529"/>
      <c r="G32" s="531"/>
    </row>
    <row r="33" spans="1:7" ht="12">
      <c r="A33" s="518" t="s">
        <v>359</v>
      </c>
      <c r="B33" s="519"/>
      <c r="C33" s="519"/>
      <c r="D33" s="519"/>
      <c r="E33" s="519"/>
      <c r="F33" s="519"/>
      <c r="G33" s="520"/>
    </row>
    <row r="34" spans="1:7" ht="12">
      <c r="A34" s="521"/>
      <c r="B34" s="522"/>
      <c r="C34" s="522"/>
      <c r="D34" s="522"/>
      <c r="E34" s="522"/>
      <c r="F34" s="522"/>
      <c r="G34" s="523"/>
    </row>
    <row r="35" spans="1:7" ht="12">
      <c r="A35" s="521"/>
      <c r="B35" s="522"/>
      <c r="C35" s="522"/>
      <c r="D35" s="522"/>
      <c r="E35" s="522"/>
      <c r="F35" s="522"/>
      <c r="G35" s="523"/>
    </row>
    <row r="36" spans="1:7" ht="0.75" customHeight="1" thickBot="1">
      <c r="A36" s="524"/>
      <c r="B36" s="525"/>
      <c r="C36" s="525"/>
      <c r="D36" s="525"/>
      <c r="E36" s="525"/>
      <c r="F36" s="525"/>
      <c r="G36" s="526"/>
    </row>
  </sheetData>
  <sheetProtection/>
  <mergeCells count="46">
    <mergeCell ref="C1:D1"/>
    <mergeCell ref="F2:G4"/>
    <mergeCell ref="B5:B8"/>
    <mergeCell ref="C5:C8"/>
    <mergeCell ref="D5:D8"/>
    <mergeCell ref="E5:E8"/>
    <mergeCell ref="F5:F8"/>
    <mergeCell ref="G5:G8"/>
    <mergeCell ref="B9:B12"/>
    <mergeCell ref="C9:C12"/>
    <mergeCell ref="D9:D12"/>
    <mergeCell ref="E9:E12"/>
    <mergeCell ref="F9:F12"/>
    <mergeCell ref="G9:G12"/>
    <mergeCell ref="B13:B16"/>
    <mergeCell ref="C13:C16"/>
    <mergeCell ref="D13:D16"/>
    <mergeCell ref="E13:E16"/>
    <mergeCell ref="F13:F16"/>
    <mergeCell ref="G13:G16"/>
    <mergeCell ref="B17:B20"/>
    <mergeCell ref="C17:C20"/>
    <mergeCell ref="D17:D20"/>
    <mergeCell ref="E17:E20"/>
    <mergeCell ref="F17:F20"/>
    <mergeCell ref="G17:G20"/>
    <mergeCell ref="B21:B24"/>
    <mergeCell ref="C21:C24"/>
    <mergeCell ref="D21:D24"/>
    <mergeCell ref="E21:E24"/>
    <mergeCell ref="F21:F24"/>
    <mergeCell ref="G21:G24"/>
    <mergeCell ref="B25:B28"/>
    <mergeCell ref="C25:C28"/>
    <mergeCell ref="D25:D28"/>
    <mergeCell ref="E25:E28"/>
    <mergeCell ref="F25:F28"/>
    <mergeCell ref="G25:G28"/>
    <mergeCell ref="A31:A32"/>
    <mergeCell ref="A33:G36"/>
    <mergeCell ref="B29:B32"/>
    <mergeCell ref="C29:C32"/>
    <mergeCell ref="D29:D32"/>
    <mergeCell ref="E29:E32"/>
    <mergeCell ref="F29:F32"/>
    <mergeCell ref="G29:G32"/>
  </mergeCells>
  <printOptions horizontalCentered="1"/>
  <pageMargins left="0.4330708661417323" right="0.35433070866141736" top="0.5511811023622047" bottom="0.2755905511811024" header="0.35433070866141736" footer="0.31496062992125984"/>
  <pageSetup fitToHeight="0" horizontalDpi="600" verticalDpi="600" orientation="landscape" paperSize="8" scale="140" r:id="rId2"/>
  <headerFooter alignWithMargins="0">
    <oddHeader>&amp;R&amp;D</oddHeader>
  </headerFooter>
  <legacyDrawing r:id="rId1"/>
</worksheet>
</file>

<file path=xl/worksheets/sheet2.xml><?xml version="1.0" encoding="utf-8"?>
<worksheet xmlns="http://schemas.openxmlformats.org/spreadsheetml/2006/main" xmlns:r="http://schemas.openxmlformats.org/officeDocument/2006/relationships">
  <dimension ref="A1:H53"/>
  <sheetViews>
    <sheetView showGridLines="0" zoomScalePageLayoutView="0" workbookViewId="0" topLeftCell="A10">
      <selection activeCell="J50" sqref="J50"/>
    </sheetView>
  </sheetViews>
  <sheetFormatPr defaultColWidth="11.421875" defaultRowHeight="12.75"/>
  <cols>
    <col min="1" max="1" width="13.28125" style="113" bestFit="1" customWidth="1"/>
    <col min="2" max="2" width="11.421875" style="113" customWidth="1"/>
    <col min="3" max="3" width="9.8515625" style="113" bestFit="1" customWidth="1"/>
    <col min="4" max="4" width="12.57421875" style="113" customWidth="1"/>
    <col min="5" max="5" width="11.00390625" style="113" bestFit="1" customWidth="1"/>
    <col min="6" max="6" width="5.140625" style="113" customWidth="1"/>
    <col min="7" max="7" width="11.00390625" style="113" customWidth="1"/>
    <col min="8" max="8" width="17.8515625" style="113" customWidth="1"/>
    <col min="9" max="16384" width="11.421875" style="113" customWidth="1"/>
  </cols>
  <sheetData>
    <row r="1" spans="1:8" s="127" customFormat="1" ht="14.25" thickBot="1">
      <c r="A1" s="10" t="s">
        <v>155</v>
      </c>
      <c r="B1" s="337" t="s">
        <v>156</v>
      </c>
      <c r="C1" s="337"/>
      <c r="D1" s="337"/>
      <c r="E1" s="337"/>
      <c r="F1" s="337"/>
      <c r="G1" s="337"/>
      <c r="H1" s="108" t="s">
        <v>157</v>
      </c>
    </row>
    <row r="2" spans="1:8" s="127" customFormat="1" ht="30.75" customHeight="1" thickBot="1">
      <c r="A2" s="12" t="s">
        <v>164</v>
      </c>
      <c r="B2" s="25" t="str">
        <f>Form1_Situation!C2</f>
        <v>Schwändeliflue, Flühli</v>
      </c>
      <c r="C2" s="14"/>
      <c r="D2" s="13"/>
      <c r="E2" s="109" t="s">
        <v>158</v>
      </c>
      <c r="F2" s="13">
        <f>Form1_Situation!I2</f>
        <v>8</v>
      </c>
      <c r="G2" s="110" t="s">
        <v>53</v>
      </c>
      <c r="H2" s="261" t="s">
        <v>266</v>
      </c>
    </row>
    <row r="3" spans="1:8" s="127" customFormat="1" ht="26.25" customHeight="1" thickBot="1">
      <c r="A3" s="136" t="s">
        <v>159</v>
      </c>
      <c r="B3" s="137" t="s">
        <v>160</v>
      </c>
      <c r="C3" s="137" t="s">
        <v>161</v>
      </c>
      <c r="D3" s="138" t="s">
        <v>162</v>
      </c>
      <c r="E3" s="338" t="s">
        <v>163</v>
      </c>
      <c r="F3" s="339"/>
      <c r="G3" s="339"/>
      <c r="H3" s="340"/>
    </row>
    <row r="4" spans="1:8" ht="27" customHeight="1">
      <c r="A4" s="262">
        <v>43655</v>
      </c>
      <c r="B4" s="263">
        <v>1</v>
      </c>
      <c r="C4" s="264">
        <v>15</v>
      </c>
      <c r="D4" s="265">
        <v>18</v>
      </c>
      <c r="E4" s="331" t="s">
        <v>267</v>
      </c>
      <c r="F4" s="332"/>
      <c r="G4" s="332"/>
      <c r="H4" s="333"/>
    </row>
    <row r="5" spans="1:8" ht="12.75" customHeight="1">
      <c r="A5" s="266"/>
      <c r="B5" s="263"/>
      <c r="C5" s="267"/>
      <c r="D5" s="267"/>
      <c r="E5" s="268" t="s">
        <v>268</v>
      </c>
      <c r="F5"/>
      <c r="G5"/>
      <c r="H5" s="269"/>
    </row>
    <row r="6" spans="1:8" ht="12.75" customHeight="1">
      <c r="A6" s="266"/>
      <c r="B6" s="263"/>
      <c r="C6" s="270"/>
      <c r="D6" s="270"/>
      <c r="E6" s="268" t="s">
        <v>269</v>
      </c>
      <c r="F6"/>
      <c r="G6"/>
      <c r="H6" s="271"/>
    </row>
    <row r="7" spans="1:8" ht="26.25" customHeight="1">
      <c r="A7" s="262"/>
      <c r="B7" s="263"/>
      <c r="C7" s="264" t="s">
        <v>270</v>
      </c>
      <c r="D7" s="265" t="s">
        <v>271</v>
      </c>
      <c r="E7" s="331" t="s">
        <v>272</v>
      </c>
      <c r="F7" s="332"/>
      <c r="G7" s="332"/>
      <c r="H7" s="333"/>
    </row>
    <row r="8" spans="1:8" ht="26.25" customHeight="1">
      <c r="A8" s="266"/>
      <c r="B8" s="263"/>
      <c r="C8" s="264" t="s">
        <v>273</v>
      </c>
      <c r="D8" s="265"/>
      <c r="E8" s="331" t="s">
        <v>274</v>
      </c>
      <c r="F8" s="332"/>
      <c r="G8" s="332"/>
      <c r="H8" s="333"/>
    </row>
    <row r="9" spans="1:8" ht="12.75" customHeight="1">
      <c r="A9" s="266"/>
      <c r="B9" s="263"/>
      <c r="C9" s="264" t="s">
        <v>275</v>
      </c>
      <c r="D9" s="265"/>
      <c r="E9" s="331" t="s">
        <v>274</v>
      </c>
      <c r="F9" s="332"/>
      <c r="G9" s="332"/>
      <c r="H9" s="333"/>
    </row>
    <row r="10" spans="1:8" ht="12.75" customHeight="1">
      <c r="A10" s="266"/>
      <c r="B10" s="263">
        <v>2</v>
      </c>
      <c r="C10" s="264" t="s">
        <v>276</v>
      </c>
      <c r="D10" s="265" t="s">
        <v>277</v>
      </c>
      <c r="E10" s="331" t="s">
        <v>278</v>
      </c>
      <c r="F10" s="332"/>
      <c r="G10" s="332"/>
      <c r="H10" s="333"/>
    </row>
    <row r="11" spans="1:8" ht="26.25" customHeight="1">
      <c r="A11" s="266"/>
      <c r="B11" s="263"/>
      <c r="C11" s="264">
        <v>320</v>
      </c>
      <c r="D11" s="265">
        <v>18</v>
      </c>
      <c r="E11" s="331" t="s">
        <v>279</v>
      </c>
      <c r="F11" s="332"/>
      <c r="G11" s="332"/>
      <c r="H11" s="333"/>
    </row>
    <row r="12" spans="1:8" ht="26.25" customHeight="1">
      <c r="A12" s="266"/>
      <c r="B12" s="263"/>
      <c r="C12" s="264"/>
      <c r="D12" s="265"/>
      <c r="E12" s="331" t="s">
        <v>280</v>
      </c>
      <c r="F12" s="332"/>
      <c r="G12" s="332"/>
      <c r="H12" s="333"/>
    </row>
    <row r="13" spans="1:8" ht="12.75" customHeight="1">
      <c r="A13" s="266"/>
      <c r="B13" s="263"/>
      <c r="C13" s="264">
        <v>330</v>
      </c>
      <c r="D13" s="265">
        <v>40</v>
      </c>
      <c r="E13" s="331" t="s">
        <v>281</v>
      </c>
      <c r="F13" s="332"/>
      <c r="G13" s="332"/>
      <c r="H13" s="333"/>
    </row>
    <row r="14" spans="1:8" ht="12.75" customHeight="1">
      <c r="A14" s="266"/>
      <c r="B14" s="263"/>
      <c r="C14" s="264"/>
      <c r="D14" s="265"/>
      <c r="E14" s="331" t="s">
        <v>282</v>
      </c>
      <c r="F14" s="332"/>
      <c r="G14" s="332"/>
      <c r="H14" s="333"/>
    </row>
    <row r="15" spans="1:8" ht="12.75" customHeight="1">
      <c r="A15" s="266"/>
      <c r="B15" s="263"/>
      <c r="C15" s="264" t="s">
        <v>206</v>
      </c>
      <c r="D15" s="265" t="s">
        <v>283</v>
      </c>
      <c r="E15" s="331" t="s">
        <v>284</v>
      </c>
      <c r="F15" s="332"/>
      <c r="G15" s="332"/>
      <c r="H15" s="333"/>
    </row>
    <row r="16" spans="1:8" ht="12.75" customHeight="1">
      <c r="A16" s="266"/>
      <c r="B16" s="263"/>
      <c r="C16" s="264" t="s">
        <v>206</v>
      </c>
      <c r="D16" s="265" t="s">
        <v>283</v>
      </c>
      <c r="E16" s="331" t="s">
        <v>285</v>
      </c>
      <c r="F16" s="332"/>
      <c r="G16" s="332"/>
      <c r="H16" s="333"/>
    </row>
    <row r="17" spans="1:8" ht="24.75" customHeight="1">
      <c r="A17" s="266"/>
      <c r="B17" s="263"/>
      <c r="C17" s="264" t="s">
        <v>206</v>
      </c>
      <c r="D17" s="265" t="s">
        <v>283</v>
      </c>
      <c r="E17" s="331" t="s">
        <v>286</v>
      </c>
      <c r="F17" s="332"/>
      <c r="G17" s="332"/>
      <c r="H17" s="333"/>
    </row>
    <row r="18" spans="1:8" ht="24.75" customHeight="1">
      <c r="A18" s="266"/>
      <c r="B18" s="263">
        <v>3</v>
      </c>
      <c r="C18" s="264" t="s">
        <v>287</v>
      </c>
      <c r="D18" s="265" t="s">
        <v>271</v>
      </c>
      <c r="E18" s="331" t="s">
        <v>288</v>
      </c>
      <c r="F18" s="332"/>
      <c r="G18" s="332"/>
      <c r="H18" s="333"/>
    </row>
    <row r="19" spans="1:8" ht="24" customHeight="1">
      <c r="A19" s="266"/>
      <c r="B19" s="263"/>
      <c r="C19" s="264">
        <v>100</v>
      </c>
      <c r="D19" s="265">
        <v>18</v>
      </c>
      <c r="E19" s="331" t="s">
        <v>289</v>
      </c>
      <c r="F19" s="332"/>
      <c r="G19" s="332"/>
      <c r="H19" s="333"/>
    </row>
    <row r="20" spans="1:8" ht="12.75" customHeight="1">
      <c r="A20" s="266"/>
      <c r="B20" s="263"/>
      <c r="C20" s="264">
        <v>215</v>
      </c>
      <c r="D20" s="265">
        <v>50</v>
      </c>
      <c r="E20" s="331" t="s">
        <v>290</v>
      </c>
      <c r="F20" s="332"/>
      <c r="G20" s="332"/>
      <c r="H20" s="333"/>
    </row>
    <row r="21" spans="1:8" ht="12.75" customHeight="1">
      <c r="A21" s="266"/>
      <c r="B21" s="263"/>
      <c r="C21" s="264">
        <v>235</v>
      </c>
      <c r="D21" s="265">
        <v>18</v>
      </c>
      <c r="E21" s="331" t="s">
        <v>291</v>
      </c>
      <c r="F21" s="332"/>
      <c r="G21" s="332"/>
      <c r="H21" s="333"/>
    </row>
    <row r="22" spans="1:8" ht="24.75" customHeight="1">
      <c r="A22" s="266"/>
      <c r="B22" s="263"/>
      <c r="C22" s="264"/>
      <c r="D22" s="265"/>
      <c r="E22" s="331" t="s">
        <v>292</v>
      </c>
      <c r="F22" s="332"/>
      <c r="G22" s="332"/>
      <c r="H22" s="333"/>
    </row>
    <row r="23" spans="1:8" ht="12.75" customHeight="1">
      <c r="A23" s="266"/>
      <c r="B23" s="263"/>
      <c r="C23" s="264">
        <v>280</v>
      </c>
      <c r="D23" s="265">
        <v>18</v>
      </c>
      <c r="E23" s="331" t="s">
        <v>293</v>
      </c>
      <c r="F23" s="332"/>
      <c r="G23" s="332"/>
      <c r="H23" s="333"/>
    </row>
    <row r="24" spans="1:8" ht="12.75" customHeight="1">
      <c r="A24" s="266"/>
      <c r="B24" s="263"/>
      <c r="C24" s="264"/>
      <c r="D24" s="265"/>
      <c r="E24" s="331" t="s">
        <v>294</v>
      </c>
      <c r="F24" s="332"/>
      <c r="G24" s="332"/>
      <c r="H24" s="333"/>
    </row>
    <row r="25" spans="1:8" ht="12.75" customHeight="1">
      <c r="A25" s="266"/>
      <c r="B25" s="263"/>
      <c r="C25" s="264">
        <v>300</v>
      </c>
      <c r="D25" s="265">
        <v>55</v>
      </c>
      <c r="E25" s="331" t="s">
        <v>295</v>
      </c>
      <c r="F25" s="332"/>
      <c r="G25" s="332"/>
      <c r="H25" s="333"/>
    </row>
    <row r="26" spans="1:8" ht="12.75" customHeight="1">
      <c r="A26" s="266"/>
      <c r="B26" s="263"/>
      <c r="C26" s="264">
        <v>360</v>
      </c>
      <c r="D26" s="265">
        <v>18</v>
      </c>
      <c r="E26" s="331" t="s">
        <v>296</v>
      </c>
      <c r="F26" s="332"/>
      <c r="G26" s="332"/>
      <c r="H26" s="333"/>
    </row>
    <row r="27" spans="1:8" ht="12.75" customHeight="1">
      <c r="A27" s="266"/>
      <c r="B27" s="263"/>
      <c r="C27" s="264"/>
      <c r="D27" s="265"/>
      <c r="E27" s="331" t="s">
        <v>297</v>
      </c>
      <c r="F27" s="332"/>
      <c r="G27" s="332"/>
      <c r="H27" s="333"/>
    </row>
    <row r="28" spans="1:8" ht="12.75" customHeight="1">
      <c r="A28" s="266"/>
      <c r="B28" s="263"/>
      <c r="C28" s="264" t="s">
        <v>223</v>
      </c>
      <c r="D28" s="265" t="s">
        <v>226</v>
      </c>
      <c r="E28" s="331" t="s">
        <v>225</v>
      </c>
      <c r="F28" s="332"/>
      <c r="G28" s="332"/>
      <c r="H28" s="333"/>
    </row>
    <row r="29" spans="1:8" ht="12.75" customHeight="1">
      <c r="A29" s="266"/>
      <c r="B29" s="263"/>
      <c r="C29" s="264" t="s">
        <v>223</v>
      </c>
      <c r="D29" s="265" t="s">
        <v>227</v>
      </c>
      <c r="E29" s="331" t="s">
        <v>228</v>
      </c>
      <c r="F29" s="332"/>
      <c r="G29" s="332"/>
      <c r="H29" s="333"/>
    </row>
    <row r="30" spans="1:8" ht="25.5" customHeight="1">
      <c r="A30" s="266"/>
      <c r="B30" s="272" t="s">
        <v>298</v>
      </c>
      <c r="C30" s="264">
        <v>65</v>
      </c>
      <c r="D30" s="265">
        <v>18</v>
      </c>
      <c r="E30" s="331" t="s">
        <v>299</v>
      </c>
      <c r="F30" s="332"/>
      <c r="G30" s="332"/>
      <c r="H30" s="333"/>
    </row>
    <row r="31" spans="1:8" ht="12.75" customHeight="1">
      <c r="A31" s="266"/>
      <c r="B31" s="263"/>
      <c r="C31" s="264">
        <v>100</v>
      </c>
      <c r="D31" s="265">
        <v>18</v>
      </c>
      <c r="E31" s="331" t="s">
        <v>300</v>
      </c>
      <c r="F31" s="332"/>
      <c r="G31" s="332"/>
      <c r="H31" s="333"/>
    </row>
    <row r="32" spans="1:8" ht="12.75" customHeight="1">
      <c r="A32" s="266"/>
      <c r="B32" s="263"/>
      <c r="C32" s="273"/>
      <c r="D32" s="274"/>
      <c r="E32" s="334" t="s">
        <v>301</v>
      </c>
      <c r="F32" s="335"/>
      <c r="G32" s="335"/>
      <c r="H32" s="336"/>
    </row>
    <row r="33" spans="1:8" ht="27" customHeight="1">
      <c r="A33" s="266"/>
      <c r="B33" s="263"/>
      <c r="C33" s="264">
        <v>150</v>
      </c>
      <c r="D33" s="265">
        <v>18</v>
      </c>
      <c r="E33" s="331" t="s">
        <v>302</v>
      </c>
      <c r="F33" s="332"/>
      <c r="G33" s="332"/>
      <c r="H33" s="333"/>
    </row>
    <row r="34" spans="1:8" ht="12.75" customHeight="1">
      <c r="A34" s="266"/>
      <c r="B34" s="263"/>
      <c r="C34" s="264"/>
      <c r="D34" s="265"/>
      <c r="E34" s="331" t="s">
        <v>303</v>
      </c>
      <c r="F34" s="332"/>
      <c r="G34" s="332"/>
      <c r="H34" s="333"/>
    </row>
    <row r="35" spans="1:8" ht="12.75" customHeight="1">
      <c r="A35" s="266"/>
      <c r="B35" s="263"/>
      <c r="C35" s="264">
        <v>200</v>
      </c>
      <c r="D35" s="265">
        <v>55</v>
      </c>
      <c r="E35" s="331" t="s">
        <v>304</v>
      </c>
      <c r="F35" s="332"/>
      <c r="G35" s="332"/>
      <c r="H35" s="333"/>
    </row>
    <row r="36" spans="1:8" ht="12.75" customHeight="1">
      <c r="A36" s="266"/>
      <c r="B36" s="263"/>
      <c r="C36" s="264">
        <v>280</v>
      </c>
      <c r="D36" s="265">
        <v>55</v>
      </c>
      <c r="E36" s="331" t="s">
        <v>305</v>
      </c>
      <c r="F36" s="332"/>
      <c r="G36" s="332"/>
      <c r="H36" s="333"/>
    </row>
    <row r="37" spans="1:8" ht="25.5" customHeight="1">
      <c r="A37" s="266"/>
      <c r="B37" s="263"/>
      <c r="C37" s="264">
        <v>285</v>
      </c>
      <c r="D37" s="265">
        <v>18</v>
      </c>
      <c r="E37" s="331" t="s">
        <v>306</v>
      </c>
      <c r="F37" s="332"/>
      <c r="G37" s="332"/>
      <c r="H37" s="333"/>
    </row>
    <row r="38" spans="1:8" ht="12.75" customHeight="1">
      <c r="A38" s="266"/>
      <c r="B38" s="263"/>
      <c r="C38" s="264">
        <v>310</v>
      </c>
      <c r="D38" s="265">
        <v>35</v>
      </c>
      <c r="E38" s="331" t="s">
        <v>307</v>
      </c>
      <c r="F38" s="332"/>
      <c r="G38" s="332"/>
      <c r="H38" s="333"/>
    </row>
    <row r="39" spans="1:8" ht="12.75" customHeight="1">
      <c r="A39" s="266"/>
      <c r="B39" s="263"/>
      <c r="C39" s="264" t="s">
        <v>224</v>
      </c>
      <c r="D39" s="265"/>
      <c r="E39" s="331" t="s">
        <v>308</v>
      </c>
      <c r="F39" s="332"/>
      <c r="G39" s="332"/>
      <c r="H39" s="333"/>
    </row>
    <row r="40" spans="1:8" ht="12">
      <c r="A40" s="266"/>
      <c r="B40" s="263">
        <v>5</v>
      </c>
      <c r="C40" s="264">
        <v>135</v>
      </c>
      <c r="D40" s="265">
        <v>18</v>
      </c>
      <c r="E40" s="331" t="s">
        <v>309</v>
      </c>
      <c r="F40" s="332"/>
      <c r="G40" s="332"/>
      <c r="H40" s="333"/>
    </row>
    <row r="41" spans="1:8" ht="12">
      <c r="A41" s="266"/>
      <c r="B41" s="263"/>
      <c r="C41" s="264">
        <v>280</v>
      </c>
      <c r="D41" s="265">
        <v>18</v>
      </c>
      <c r="E41" s="331" t="s">
        <v>310</v>
      </c>
      <c r="F41" s="332"/>
      <c r="G41" s="332"/>
      <c r="H41" s="333"/>
    </row>
    <row r="42" spans="1:8" ht="12">
      <c r="A42" s="266"/>
      <c r="B42" s="263"/>
      <c r="C42" s="264">
        <v>280</v>
      </c>
      <c r="D42" s="265">
        <v>60</v>
      </c>
      <c r="E42" s="331" t="s">
        <v>311</v>
      </c>
      <c r="F42" s="332"/>
      <c r="G42" s="332"/>
      <c r="H42" s="333"/>
    </row>
    <row r="43" spans="1:8" ht="12">
      <c r="A43" s="266"/>
      <c r="B43" s="263"/>
      <c r="C43" s="264">
        <v>310</v>
      </c>
      <c r="D43" s="265">
        <v>18</v>
      </c>
      <c r="E43" s="331" t="s">
        <v>312</v>
      </c>
      <c r="F43" s="332"/>
      <c r="G43" s="332"/>
      <c r="H43" s="333"/>
    </row>
    <row r="44" spans="1:8" ht="12">
      <c r="A44" s="266"/>
      <c r="B44" s="263"/>
      <c r="C44" s="264">
        <v>380</v>
      </c>
      <c r="D44" s="265">
        <v>18</v>
      </c>
      <c r="E44" s="331" t="s">
        <v>313</v>
      </c>
      <c r="F44" s="332"/>
      <c r="G44" s="332"/>
      <c r="H44" s="333"/>
    </row>
    <row r="45" spans="1:8" ht="12">
      <c r="A45" s="266"/>
      <c r="B45" s="263">
        <v>6</v>
      </c>
      <c r="C45" s="264">
        <v>30</v>
      </c>
      <c r="D45" s="265">
        <v>18</v>
      </c>
      <c r="E45" s="331" t="s">
        <v>314</v>
      </c>
      <c r="F45" s="332"/>
      <c r="G45" s="332"/>
      <c r="H45" s="333"/>
    </row>
    <row r="46" spans="1:8" ht="12">
      <c r="A46" s="266"/>
      <c r="B46" s="263"/>
      <c r="C46" s="264"/>
      <c r="D46" s="265"/>
      <c r="E46" s="331" t="s">
        <v>315</v>
      </c>
      <c r="F46" s="332"/>
      <c r="G46" s="332"/>
      <c r="H46" s="333"/>
    </row>
    <row r="47" spans="1:8" ht="12">
      <c r="A47" s="266"/>
      <c r="B47" s="263"/>
      <c r="C47" s="264">
        <v>50</v>
      </c>
      <c r="D47" s="265">
        <v>18</v>
      </c>
      <c r="E47" s="331" t="s">
        <v>316</v>
      </c>
      <c r="F47" s="332"/>
      <c r="G47" s="332"/>
      <c r="H47" s="333"/>
    </row>
    <row r="48" spans="1:8" ht="12">
      <c r="A48" s="266"/>
      <c r="B48" s="263"/>
      <c r="C48" s="264">
        <v>100</v>
      </c>
      <c r="D48" s="265">
        <v>18</v>
      </c>
      <c r="E48" s="331" t="s">
        <v>317</v>
      </c>
      <c r="F48" s="332"/>
      <c r="G48" s="332"/>
      <c r="H48" s="333"/>
    </row>
    <row r="49" spans="1:8" ht="12">
      <c r="A49" s="266"/>
      <c r="B49" s="263"/>
      <c r="C49" s="264">
        <v>300</v>
      </c>
      <c r="D49" s="265">
        <v>18</v>
      </c>
      <c r="E49" s="331" t="s">
        <v>318</v>
      </c>
      <c r="F49" s="332"/>
      <c r="G49" s="332"/>
      <c r="H49" s="333"/>
    </row>
    <row r="50" spans="1:8" ht="12">
      <c r="A50" s="266"/>
      <c r="B50" s="263"/>
      <c r="C50" s="264">
        <v>390</v>
      </c>
      <c r="D50" s="265">
        <v>18</v>
      </c>
      <c r="E50" s="331" t="s">
        <v>316</v>
      </c>
      <c r="F50" s="332"/>
      <c r="G50" s="332"/>
      <c r="H50" s="333"/>
    </row>
    <row r="51" spans="1:8" ht="12">
      <c r="A51" s="266"/>
      <c r="B51" s="263"/>
      <c r="C51" s="264" t="s">
        <v>319</v>
      </c>
      <c r="D51" s="265" t="s">
        <v>283</v>
      </c>
      <c r="E51" s="331" t="s">
        <v>320</v>
      </c>
      <c r="F51" s="332"/>
      <c r="G51" s="332"/>
      <c r="H51" s="333"/>
    </row>
    <row r="52" spans="1:8" ht="12">
      <c r="A52" s="266"/>
      <c r="B52" s="263"/>
      <c r="C52" s="264" t="s">
        <v>319</v>
      </c>
      <c r="D52" s="265" t="s">
        <v>283</v>
      </c>
      <c r="E52" s="331" t="s">
        <v>321</v>
      </c>
      <c r="F52" s="332"/>
      <c r="G52" s="332"/>
      <c r="H52" s="333"/>
    </row>
    <row r="53" spans="1:8" ht="12" thickBot="1">
      <c r="A53" s="275"/>
      <c r="B53" s="276"/>
      <c r="C53" s="277" t="s">
        <v>319</v>
      </c>
      <c r="D53" s="278" t="s">
        <v>283</v>
      </c>
      <c r="E53" s="341" t="s">
        <v>322</v>
      </c>
      <c r="F53" s="342"/>
      <c r="G53" s="342"/>
      <c r="H53" s="343"/>
    </row>
  </sheetData>
  <sheetProtection/>
  <mergeCells count="50">
    <mergeCell ref="E45:H45"/>
    <mergeCell ref="E46:H46"/>
    <mergeCell ref="E53:H53"/>
    <mergeCell ref="E47:H47"/>
    <mergeCell ref="E48:H48"/>
    <mergeCell ref="E49:H49"/>
    <mergeCell ref="E50:H50"/>
    <mergeCell ref="E51:H51"/>
    <mergeCell ref="E52:H52"/>
    <mergeCell ref="E41:H41"/>
    <mergeCell ref="E42:H42"/>
    <mergeCell ref="E43:H43"/>
    <mergeCell ref="E44:H44"/>
    <mergeCell ref="E10:H10"/>
    <mergeCell ref="E11:H11"/>
    <mergeCell ref="E16:H16"/>
    <mergeCell ref="E17:H17"/>
    <mergeCell ref="E23:H23"/>
    <mergeCell ref="E24:H24"/>
    <mergeCell ref="B1:G1"/>
    <mergeCell ref="E3:H3"/>
    <mergeCell ref="E7:H7"/>
    <mergeCell ref="E4:H4"/>
    <mergeCell ref="E12:H12"/>
    <mergeCell ref="E8:H8"/>
    <mergeCell ref="E9:H9"/>
    <mergeCell ref="E13:H13"/>
    <mergeCell ref="E14:H14"/>
    <mergeCell ref="E15:H15"/>
    <mergeCell ref="E20:H20"/>
    <mergeCell ref="E19:H19"/>
    <mergeCell ref="E18:H18"/>
    <mergeCell ref="E21:H21"/>
    <mergeCell ref="E22:H22"/>
    <mergeCell ref="E29:H29"/>
    <mergeCell ref="E30:H30"/>
    <mergeCell ref="E31:H31"/>
    <mergeCell ref="E32:H32"/>
    <mergeCell ref="E25:H25"/>
    <mergeCell ref="E26:H26"/>
    <mergeCell ref="E27:H27"/>
    <mergeCell ref="E28:H28"/>
    <mergeCell ref="E33:H33"/>
    <mergeCell ref="E34:H34"/>
    <mergeCell ref="E35:H35"/>
    <mergeCell ref="E40:H40"/>
    <mergeCell ref="E36:H36"/>
    <mergeCell ref="E37:H37"/>
    <mergeCell ref="E38:H38"/>
    <mergeCell ref="E39:H39"/>
  </mergeCells>
  <printOptions horizontalCentered="1"/>
  <pageMargins left="0.43" right="0.37" top="0.57" bottom="0.28" header="0.35433070866141736" footer="0.33"/>
  <pageSetup fitToHeight="0" horizontalDpi="600" verticalDpi="600" orientation="portrait" paperSize="9" r:id="rId1"/>
  <headerFooter alignWithMargins="0">
    <oddHeader>&amp;R&amp;D</oddHeader>
    <oddFooter>&amp;R&amp;P/&amp;N</oddFooter>
  </headerFooter>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I37"/>
  <sheetViews>
    <sheetView showGridLines="0" zoomScalePageLayoutView="0" workbookViewId="0" topLeftCell="A1">
      <selection activeCell="I15" sqref="I15:I18"/>
    </sheetView>
  </sheetViews>
  <sheetFormatPr defaultColWidth="11.421875" defaultRowHeight="12.75"/>
  <cols>
    <col min="1" max="1" width="16.7109375" style="0" customWidth="1"/>
    <col min="2" max="3" width="24.7109375" style="0" customWidth="1"/>
    <col min="4" max="5" width="5.7109375" style="3" customWidth="1"/>
    <col min="6" max="7" width="16.7109375" style="3" customWidth="1"/>
    <col min="8" max="8" width="4.7109375" style="0" customWidth="1"/>
    <col min="9" max="9" width="24.7109375" style="0" customWidth="1"/>
  </cols>
  <sheetData>
    <row r="1" spans="1:9" s="113" customFormat="1" ht="15" customHeight="1" thickBot="1">
      <c r="A1" s="54" t="s">
        <v>128</v>
      </c>
      <c r="B1" s="111"/>
      <c r="C1" s="1" t="s">
        <v>143</v>
      </c>
      <c r="D1" s="1"/>
      <c r="E1" s="1"/>
      <c r="F1" s="88"/>
      <c r="G1" s="88"/>
      <c r="H1" s="111"/>
      <c r="I1" s="52"/>
    </row>
    <row r="2" spans="1:9" s="113" customFormat="1" ht="19.5" customHeight="1" thickBot="1">
      <c r="A2" s="86" t="s">
        <v>166</v>
      </c>
      <c r="B2" s="115" t="str">
        <f>Form1_Situation!C2</f>
        <v>Schwändeliflue, Flühli</v>
      </c>
      <c r="C2" s="81" t="s">
        <v>139</v>
      </c>
      <c r="D2" s="149" t="s">
        <v>342</v>
      </c>
      <c r="E2" s="5" t="s">
        <v>52</v>
      </c>
      <c r="F2" s="134">
        <f>Form1_Situation!Q2:Q2</f>
        <v>40359</v>
      </c>
      <c r="G2" s="135" t="s">
        <v>144</v>
      </c>
      <c r="H2" s="366" t="s">
        <v>189</v>
      </c>
      <c r="I2" s="367"/>
    </row>
    <row r="3" spans="1:9" s="113" customFormat="1" ht="14.25" thickBot="1">
      <c r="A3" s="375" t="s">
        <v>336</v>
      </c>
      <c r="B3" s="376"/>
      <c r="C3" s="376"/>
      <c r="D3" s="376"/>
      <c r="E3" s="376"/>
      <c r="F3" s="376"/>
      <c r="G3" s="376"/>
      <c r="H3" s="376"/>
      <c r="I3" s="377"/>
    </row>
    <row r="4" spans="1:9" ht="14.25" thickBot="1">
      <c r="A4" s="356" t="s">
        <v>191</v>
      </c>
      <c r="B4" s="357"/>
      <c r="C4" s="357"/>
      <c r="D4" s="357"/>
      <c r="E4" s="357"/>
      <c r="F4" s="357"/>
      <c r="G4" s="357"/>
      <c r="H4" s="357"/>
      <c r="I4" s="358"/>
    </row>
    <row r="5" spans="1:9" ht="15.75" customHeight="1">
      <c r="A5" s="55" t="s">
        <v>61</v>
      </c>
      <c r="B5" s="181"/>
      <c r="C5" s="181"/>
      <c r="D5" s="368" t="s">
        <v>129</v>
      </c>
      <c r="E5" s="368"/>
      <c r="F5" s="182"/>
      <c r="G5" s="182"/>
      <c r="H5" s="181"/>
      <c r="I5" s="72" t="s">
        <v>141</v>
      </c>
    </row>
    <row r="6" spans="1:9" ht="39.75" customHeight="1" thickBot="1">
      <c r="A6" s="73" t="s">
        <v>109</v>
      </c>
      <c r="B6" s="74" t="s">
        <v>110</v>
      </c>
      <c r="C6" s="75" t="s">
        <v>167</v>
      </c>
      <c r="D6" s="369"/>
      <c r="E6" s="369"/>
      <c r="F6" s="364" t="s">
        <v>130</v>
      </c>
      <c r="G6" s="365"/>
      <c r="H6" s="76" t="s">
        <v>131</v>
      </c>
      <c r="I6" s="82" t="s">
        <v>183</v>
      </c>
    </row>
    <row r="7" spans="1:9" ht="15" customHeight="1">
      <c r="A7" s="83"/>
      <c r="B7" s="353" t="s">
        <v>195</v>
      </c>
      <c r="C7" s="353" t="s">
        <v>194</v>
      </c>
      <c r="D7" s="145"/>
      <c r="E7" s="146"/>
      <c r="F7" s="347" t="s">
        <v>184</v>
      </c>
      <c r="G7" s="348"/>
      <c r="H7" s="378"/>
      <c r="I7" s="344" t="s">
        <v>184</v>
      </c>
    </row>
    <row r="8" spans="1:9" ht="15" customHeight="1">
      <c r="A8" s="84" t="s">
        <v>114</v>
      </c>
      <c r="B8" s="373"/>
      <c r="C8" s="354"/>
      <c r="D8" s="183"/>
      <c r="E8" s="184"/>
      <c r="F8" s="349"/>
      <c r="G8" s="350"/>
      <c r="H8" s="379"/>
      <c r="I8" s="345"/>
    </row>
    <row r="9" spans="1:9" ht="15" customHeight="1">
      <c r="A9" s="59" t="s">
        <v>115</v>
      </c>
      <c r="B9" s="373"/>
      <c r="C9" s="354"/>
      <c r="D9" s="185"/>
      <c r="E9" s="186"/>
      <c r="F9" s="349"/>
      <c r="G9" s="350"/>
      <c r="H9" s="379"/>
      <c r="I9" s="345"/>
    </row>
    <row r="10" spans="1:9" ht="15" customHeight="1" thickBot="1">
      <c r="A10" s="60"/>
      <c r="B10" s="374"/>
      <c r="C10" s="355"/>
      <c r="D10" s="187"/>
      <c r="E10" s="147"/>
      <c r="F10" s="351"/>
      <c r="G10" s="352"/>
      <c r="H10" s="380"/>
      <c r="I10" s="346"/>
    </row>
    <row r="11" spans="1:9" ht="15" customHeight="1">
      <c r="A11" s="61"/>
      <c r="B11" s="353" t="s">
        <v>170</v>
      </c>
      <c r="C11" s="353" t="s">
        <v>24</v>
      </c>
      <c r="D11" s="145"/>
      <c r="E11" s="146"/>
      <c r="F11" s="347" t="s">
        <v>185</v>
      </c>
      <c r="G11" s="348"/>
      <c r="H11" s="370"/>
      <c r="I11" s="344" t="s">
        <v>184</v>
      </c>
    </row>
    <row r="12" spans="1:9" ht="15" customHeight="1">
      <c r="A12" s="70" t="s">
        <v>122</v>
      </c>
      <c r="B12" s="354"/>
      <c r="C12" s="354"/>
      <c r="D12" s="183"/>
      <c r="E12" s="184"/>
      <c r="F12" s="349"/>
      <c r="G12" s="350"/>
      <c r="H12" s="371"/>
      <c r="I12" s="345"/>
    </row>
    <row r="13" spans="1:9" ht="15" customHeight="1">
      <c r="A13" s="68" t="s">
        <v>127</v>
      </c>
      <c r="B13" s="354"/>
      <c r="C13" s="354"/>
      <c r="D13" s="185"/>
      <c r="E13" s="186"/>
      <c r="F13" s="349"/>
      <c r="G13" s="350"/>
      <c r="H13" s="371"/>
      <c r="I13" s="345"/>
    </row>
    <row r="14" spans="1:9" ht="15" customHeight="1" thickBot="1">
      <c r="A14" s="60"/>
      <c r="B14" s="355"/>
      <c r="C14" s="355"/>
      <c r="D14" s="187"/>
      <c r="E14" s="147"/>
      <c r="F14" s="351"/>
      <c r="G14" s="352"/>
      <c r="H14" s="372"/>
      <c r="I14" s="346"/>
    </row>
    <row r="15" spans="1:9" ht="15" customHeight="1">
      <c r="A15" s="71" t="s">
        <v>123</v>
      </c>
      <c r="B15" s="353" t="s">
        <v>192</v>
      </c>
      <c r="C15" s="353" t="s">
        <v>25</v>
      </c>
      <c r="D15" s="145"/>
      <c r="E15" s="146"/>
      <c r="F15" s="347" t="s">
        <v>185</v>
      </c>
      <c r="G15" s="348"/>
      <c r="H15" s="370"/>
      <c r="I15" s="361" t="s">
        <v>343</v>
      </c>
    </row>
    <row r="16" spans="1:9" ht="25.5" customHeight="1">
      <c r="A16" s="64" t="s">
        <v>116</v>
      </c>
      <c r="B16" s="359"/>
      <c r="C16" s="354"/>
      <c r="D16" s="183"/>
      <c r="E16" s="184"/>
      <c r="F16" s="349"/>
      <c r="G16" s="350"/>
      <c r="H16" s="371"/>
      <c r="I16" s="362"/>
    </row>
    <row r="17" spans="1:9" ht="15" customHeight="1">
      <c r="A17" s="62" t="s">
        <v>117</v>
      </c>
      <c r="B17" s="359"/>
      <c r="C17" s="354"/>
      <c r="D17" s="185"/>
      <c r="E17" s="186"/>
      <c r="F17" s="349"/>
      <c r="G17" s="350"/>
      <c r="H17" s="371"/>
      <c r="I17" s="362"/>
    </row>
    <row r="18" spans="1:9" ht="15" customHeight="1" thickBot="1">
      <c r="A18" s="63" t="s">
        <v>112</v>
      </c>
      <c r="B18" s="360"/>
      <c r="C18" s="355"/>
      <c r="D18" s="187"/>
      <c r="E18" s="147"/>
      <c r="F18" s="351"/>
      <c r="G18" s="352"/>
      <c r="H18" s="372"/>
      <c r="I18" s="363"/>
    </row>
    <row r="19" spans="1:9" ht="15" customHeight="1">
      <c r="A19" s="71" t="s">
        <v>124</v>
      </c>
      <c r="B19" s="344" t="s">
        <v>172</v>
      </c>
      <c r="C19" s="353" t="s">
        <v>196</v>
      </c>
      <c r="D19" s="145"/>
      <c r="E19" s="146"/>
      <c r="F19" s="347" t="s">
        <v>184</v>
      </c>
      <c r="G19" s="348"/>
      <c r="H19" s="370"/>
      <c r="I19" s="344" t="s">
        <v>37</v>
      </c>
    </row>
    <row r="20" spans="1:9" ht="15" customHeight="1">
      <c r="A20" s="64" t="s">
        <v>113</v>
      </c>
      <c r="B20" s="345"/>
      <c r="C20" s="354"/>
      <c r="D20" s="183"/>
      <c r="E20" s="184"/>
      <c r="F20" s="349"/>
      <c r="G20" s="350"/>
      <c r="H20" s="371"/>
      <c r="I20" s="345"/>
    </row>
    <row r="21" spans="1:9" ht="15" customHeight="1">
      <c r="A21" s="64" t="s">
        <v>118</v>
      </c>
      <c r="B21" s="345"/>
      <c r="C21" s="354"/>
      <c r="D21" s="185"/>
      <c r="E21" s="186"/>
      <c r="F21" s="349"/>
      <c r="G21" s="350"/>
      <c r="H21" s="371"/>
      <c r="I21" s="345"/>
    </row>
    <row r="22" spans="1:9" ht="15" customHeight="1" thickBot="1">
      <c r="A22" s="64" t="s">
        <v>119</v>
      </c>
      <c r="B22" s="346"/>
      <c r="C22" s="355"/>
      <c r="D22" s="187"/>
      <c r="E22" s="147"/>
      <c r="F22" s="351"/>
      <c r="G22" s="352"/>
      <c r="H22" s="372"/>
      <c r="I22" s="346"/>
    </row>
    <row r="23" spans="1:9" ht="15" customHeight="1">
      <c r="A23" s="71" t="s">
        <v>125</v>
      </c>
      <c r="B23" s="344" t="s">
        <v>173</v>
      </c>
      <c r="C23" s="353" t="s">
        <v>26</v>
      </c>
      <c r="D23" s="145"/>
      <c r="E23" s="146"/>
      <c r="F23" s="347" t="s">
        <v>198</v>
      </c>
      <c r="G23" s="348"/>
      <c r="H23" s="370"/>
      <c r="I23" s="344" t="s">
        <v>27</v>
      </c>
    </row>
    <row r="24" spans="1:9" ht="15" customHeight="1">
      <c r="A24" s="69" t="s">
        <v>120</v>
      </c>
      <c r="B24" s="362"/>
      <c r="C24" s="354"/>
      <c r="D24" s="183"/>
      <c r="E24" s="184"/>
      <c r="F24" s="349"/>
      <c r="G24" s="350"/>
      <c r="H24" s="371"/>
      <c r="I24" s="345"/>
    </row>
    <row r="25" spans="1:9" ht="15" customHeight="1">
      <c r="A25" s="65"/>
      <c r="B25" s="362"/>
      <c r="C25" s="354"/>
      <c r="D25" s="185"/>
      <c r="E25" s="186"/>
      <c r="F25" s="349"/>
      <c r="G25" s="350"/>
      <c r="H25" s="371"/>
      <c r="I25" s="345"/>
    </row>
    <row r="26" spans="1:9" ht="15" customHeight="1" thickBot="1">
      <c r="A26" s="60"/>
      <c r="B26" s="363"/>
      <c r="C26" s="355"/>
      <c r="D26" s="187"/>
      <c r="E26" s="147"/>
      <c r="F26" s="351"/>
      <c r="G26" s="352"/>
      <c r="H26" s="372"/>
      <c r="I26" s="346"/>
    </row>
    <row r="27" spans="1:9" ht="15" customHeight="1">
      <c r="A27" s="71" t="s">
        <v>125</v>
      </c>
      <c r="B27" s="353" t="s">
        <v>174</v>
      </c>
      <c r="C27" s="353" t="s">
        <v>197</v>
      </c>
      <c r="D27" s="145" t="s">
        <v>132</v>
      </c>
      <c r="E27" s="146"/>
      <c r="F27" s="347" t="s">
        <v>199</v>
      </c>
      <c r="G27" s="348"/>
      <c r="H27" s="370"/>
      <c r="I27" s="381" t="s">
        <v>16</v>
      </c>
    </row>
    <row r="28" spans="1:9" ht="15" customHeight="1">
      <c r="A28" s="69" t="s">
        <v>121</v>
      </c>
      <c r="B28" s="354"/>
      <c r="C28" s="354"/>
      <c r="D28" s="183" t="s">
        <v>133</v>
      </c>
      <c r="E28" s="184"/>
      <c r="F28" s="349"/>
      <c r="G28" s="350"/>
      <c r="H28" s="371"/>
      <c r="I28" s="345"/>
    </row>
    <row r="29" spans="1:9" ht="15" customHeight="1">
      <c r="A29" s="62" t="s">
        <v>126</v>
      </c>
      <c r="B29" s="354"/>
      <c r="C29" s="354"/>
      <c r="D29" s="185" t="s">
        <v>134</v>
      </c>
      <c r="E29" s="186"/>
      <c r="F29" s="349"/>
      <c r="G29" s="350"/>
      <c r="H29" s="371"/>
      <c r="I29" s="345"/>
    </row>
    <row r="30" spans="1:9" ht="15" customHeight="1" thickBot="1">
      <c r="A30" s="60"/>
      <c r="B30" s="355"/>
      <c r="C30" s="355"/>
      <c r="D30" s="187"/>
      <c r="E30" s="147"/>
      <c r="F30" s="351"/>
      <c r="G30" s="352"/>
      <c r="H30" s="372"/>
      <c r="I30" s="346"/>
    </row>
    <row r="31" spans="1:9" ht="15" customHeight="1">
      <c r="A31" s="71" t="s">
        <v>125</v>
      </c>
      <c r="B31" s="353" t="s">
        <v>175</v>
      </c>
      <c r="C31" s="353" t="s">
        <v>200</v>
      </c>
      <c r="D31" s="145"/>
      <c r="E31" s="146"/>
      <c r="F31" s="347" t="s">
        <v>28</v>
      </c>
      <c r="G31" s="348"/>
      <c r="H31" s="383"/>
      <c r="I31" s="344" t="s">
        <v>201</v>
      </c>
    </row>
    <row r="32" spans="1:9" ht="15" customHeight="1">
      <c r="A32" s="69" t="s">
        <v>62</v>
      </c>
      <c r="B32" s="354"/>
      <c r="C32" s="354"/>
      <c r="D32" s="183"/>
      <c r="E32" s="184"/>
      <c r="F32" s="349"/>
      <c r="G32" s="350"/>
      <c r="H32" s="384"/>
      <c r="I32" s="345"/>
    </row>
    <row r="33" spans="1:9" ht="15" customHeight="1">
      <c r="A33" s="382" t="s">
        <v>63</v>
      </c>
      <c r="B33" s="354"/>
      <c r="C33" s="354"/>
      <c r="D33" s="185"/>
      <c r="E33" s="186"/>
      <c r="F33" s="349"/>
      <c r="G33" s="350"/>
      <c r="H33" s="384"/>
      <c r="I33" s="345"/>
    </row>
    <row r="34" spans="1:9" ht="15" customHeight="1" thickBot="1">
      <c r="A34" s="382"/>
      <c r="B34" s="355"/>
      <c r="C34" s="355"/>
      <c r="D34" s="187"/>
      <c r="E34" s="147"/>
      <c r="F34" s="351"/>
      <c r="G34" s="352"/>
      <c r="H34" s="385"/>
      <c r="I34" s="346"/>
    </row>
    <row r="35" spans="1:9" ht="10.5" customHeight="1" thickBot="1">
      <c r="A35" s="188"/>
      <c r="B35" s="188"/>
      <c r="C35" s="77" t="s">
        <v>135</v>
      </c>
      <c r="D35" s="78" t="s">
        <v>136</v>
      </c>
      <c r="E35" s="78"/>
      <c r="F35" s="78"/>
      <c r="G35" s="78"/>
      <c r="H35" s="188"/>
      <c r="I35" s="181"/>
    </row>
    <row r="36" spans="1:9" ht="15.75" thickBot="1">
      <c r="A36" s="79" t="s">
        <v>137</v>
      </c>
      <c r="B36" s="189"/>
      <c r="C36" s="80" t="s">
        <v>187</v>
      </c>
      <c r="D36" s="190"/>
      <c r="E36" s="190"/>
      <c r="F36" s="190"/>
      <c r="G36" s="356" t="s">
        <v>138</v>
      </c>
      <c r="H36" s="357"/>
      <c r="I36" s="358"/>
    </row>
    <row r="37" spans="4:7" ht="12.75">
      <c r="D37"/>
      <c r="E37"/>
      <c r="F37"/>
      <c r="G37"/>
    </row>
  </sheetData>
  <sheetProtection/>
  <mergeCells count="42">
    <mergeCell ref="A33:A34"/>
    <mergeCell ref="I31:I34"/>
    <mergeCell ref="B31:B34"/>
    <mergeCell ref="B27:B30"/>
    <mergeCell ref="C31:C34"/>
    <mergeCell ref="H31:H34"/>
    <mergeCell ref="H27:H30"/>
    <mergeCell ref="A3:I3"/>
    <mergeCell ref="F27:G30"/>
    <mergeCell ref="G36:I36"/>
    <mergeCell ref="H7:H10"/>
    <mergeCell ref="H11:H14"/>
    <mergeCell ref="H15:H18"/>
    <mergeCell ref="H19:H22"/>
    <mergeCell ref="C27:C30"/>
    <mergeCell ref="I27:I30"/>
    <mergeCell ref="F31:G34"/>
    <mergeCell ref="H2:I2"/>
    <mergeCell ref="B23:B26"/>
    <mergeCell ref="F15:G18"/>
    <mergeCell ref="C23:C26"/>
    <mergeCell ref="F11:G14"/>
    <mergeCell ref="D5:E6"/>
    <mergeCell ref="F23:G26"/>
    <mergeCell ref="H23:H26"/>
    <mergeCell ref="B7:B10"/>
    <mergeCell ref="B11:B14"/>
    <mergeCell ref="A4:I4"/>
    <mergeCell ref="C15:C18"/>
    <mergeCell ref="C19:C22"/>
    <mergeCell ref="B19:B22"/>
    <mergeCell ref="B15:B18"/>
    <mergeCell ref="I15:I18"/>
    <mergeCell ref="I11:I14"/>
    <mergeCell ref="F6:G6"/>
    <mergeCell ref="I23:I26"/>
    <mergeCell ref="I7:I10"/>
    <mergeCell ref="F7:G10"/>
    <mergeCell ref="F19:G22"/>
    <mergeCell ref="C7:C10"/>
    <mergeCell ref="I19:I22"/>
    <mergeCell ref="C11:C14"/>
  </mergeCells>
  <printOptions horizontalCentered="1"/>
  <pageMargins left="0.43" right="0.37" top="0.57" bottom="0.28" header="0.35433070866141736" footer="0.33"/>
  <pageSetup fitToHeight="1" fitToWidth="1" horizontalDpi="600" verticalDpi="600" orientation="landscape" paperSize="9" scale="92" r:id="rId3"/>
  <headerFooter alignWithMargins="0">
    <oddHeader>&amp;R&amp;D</oddHeader>
  </headerFooter>
  <drawing r:id="rId2"/>
  <legacyDrawing r:id="rId1"/>
</worksheet>
</file>

<file path=xl/worksheets/sheet4.xml><?xml version="1.0" encoding="utf-8"?>
<worksheet xmlns="http://schemas.openxmlformats.org/spreadsheetml/2006/main" xmlns:r="http://schemas.openxmlformats.org/officeDocument/2006/relationships">
  <sheetPr>
    <tabColor theme="5" tint="0.5999900102615356"/>
    <pageSetUpPr fitToPage="1"/>
  </sheetPr>
  <dimension ref="A1:I37"/>
  <sheetViews>
    <sheetView showGridLines="0" zoomScalePageLayoutView="0" workbookViewId="0" topLeftCell="A4">
      <selection activeCell="L18" sqref="L18"/>
    </sheetView>
  </sheetViews>
  <sheetFormatPr defaultColWidth="11.421875" defaultRowHeight="12.75"/>
  <cols>
    <col min="1" max="1" width="16.7109375" style="0" customWidth="1"/>
    <col min="2" max="3" width="24.7109375" style="0" customWidth="1"/>
    <col min="4" max="5" width="5.7109375" style="3" customWidth="1"/>
    <col min="6" max="7" width="16.7109375" style="3" customWidth="1"/>
    <col min="8" max="8" width="4.7109375" style="0" customWidth="1"/>
    <col min="9" max="9" width="24.7109375" style="0" customWidth="1"/>
  </cols>
  <sheetData>
    <row r="1" spans="1:9" s="113" customFormat="1" ht="15" customHeight="1" thickBot="1">
      <c r="A1" s="54" t="s">
        <v>128</v>
      </c>
      <c r="B1" s="111"/>
      <c r="C1" s="1" t="s">
        <v>143</v>
      </c>
      <c r="D1" s="1"/>
      <c r="E1" s="1"/>
      <c r="F1" s="88"/>
      <c r="G1" s="88"/>
      <c r="H1" s="111"/>
      <c r="I1" s="52"/>
    </row>
    <row r="2" spans="1:9" s="113" customFormat="1" ht="19.5" customHeight="1" thickBot="1">
      <c r="A2" s="86" t="s">
        <v>166</v>
      </c>
      <c r="B2" s="115" t="str">
        <f>Form1_Situation!C2</f>
        <v>Schwändeliflue, Flühli</v>
      </c>
      <c r="C2" s="81" t="s">
        <v>139</v>
      </c>
      <c r="D2" s="133" t="s">
        <v>341</v>
      </c>
      <c r="E2" s="5" t="s">
        <v>52</v>
      </c>
      <c r="F2" s="134">
        <f>Form1_Situation!Q2:Q2</f>
        <v>40359</v>
      </c>
      <c r="G2" s="135" t="s">
        <v>144</v>
      </c>
      <c r="H2" s="366" t="s">
        <v>189</v>
      </c>
      <c r="I2" s="367"/>
    </row>
    <row r="3" spans="1:9" s="113" customFormat="1" ht="14.25" thickBot="1">
      <c r="A3" s="375" t="s">
        <v>38</v>
      </c>
      <c r="B3" s="376"/>
      <c r="C3" s="376"/>
      <c r="D3" s="376"/>
      <c r="E3" s="376"/>
      <c r="F3" s="376"/>
      <c r="G3" s="376"/>
      <c r="H3" s="376"/>
      <c r="I3" s="377"/>
    </row>
    <row r="4" spans="1:9" ht="14.25" thickBot="1">
      <c r="A4" s="356" t="s">
        <v>190</v>
      </c>
      <c r="B4" s="357"/>
      <c r="C4" s="357"/>
      <c r="D4" s="357"/>
      <c r="E4" s="357"/>
      <c r="F4" s="357"/>
      <c r="G4" s="357"/>
      <c r="H4" s="357"/>
      <c r="I4" s="358"/>
    </row>
    <row r="5" spans="1:9" ht="15.75" customHeight="1">
      <c r="A5" s="55" t="s">
        <v>61</v>
      </c>
      <c r="B5" s="181"/>
      <c r="C5" s="181"/>
      <c r="D5" s="368" t="s">
        <v>129</v>
      </c>
      <c r="E5" s="368"/>
      <c r="F5" s="182"/>
      <c r="G5" s="182"/>
      <c r="H5" s="181"/>
      <c r="I5" s="72" t="s">
        <v>141</v>
      </c>
    </row>
    <row r="6" spans="1:9" ht="39.75" customHeight="1" thickBot="1">
      <c r="A6" s="73" t="s">
        <v>109</v>
      </c>
      <c r="B6" s="74" t="s">
        <v>110</v>
      </c>
      <c r="C6" s="75" t="s">
        <v>167</v>
      </c>
      <c r="D6" s="369"/>
      <c r="E6" s="369"/>
      <c r="F6" s="364" t="s">
        <v>17</v>
      </c>
      <c r="G6" s="365"/>
      <c r="H6" s="76" t="s">
        <v>131</v>
      </c>
      <c r="I6" s="82" t="s">
        <v>183</v>
      </c>
    </row>
    <row r="7" spans="1:9" ht="15" customHeight="1">
      <c r="A7" s="83"/>
      <c r="B7" s="393" t="s">
        <v>337</v>
      </c>
      <c r="C7" s="353" t="s">
        <v>177</v>
      </c>
      <c r="D7" s="145"/>
      <c r="E7" s="146"/>
      <c r="F7" s="347" t="s">
        <v>178</v>
      </c>
      <c r="G7" s="348"/>
      <c r="H7" s="378"/>
      <c r="I7" s="344" t="s">
        <v>184</v>
      </c>
    </row>
    <row r="8" spans="1:9" ht="15" customHeight="1">
      <c r="A8" s="84" t="s">
        <v>114</v>
      </c>
      <c r="B8" s="354"/>
      <c r="C8" s="354"/>
      <c r="D8" s="183"/>
      <c r="E8" s="184"/>
      <c r="F8" s="349"/>
      <c r="G8" s="350"/>
      <c r="H8" s="379"/>
      <c r="I8" s="345"/>
    </row>
    <row r="9" spans="1:9" ht="15" customHeight="1">
      <c r="A9" s="59" t="s">
        <v>115</v>
      </c>
      <c r="B9" s="354"/>
      <c r="C9" s="354"/>
      <c r="D9" s="185"/>
      <c r="E9" s="186"/>
      <c r="F9" s="349"/>
      <c r="G9" s="350"/>
      <c r="H9" s="379"/>
      <c r="I9" s="345"/>
    </row>
    <row r="10" spans="1:9" ht="15" customHeight="1" thickBot="1">
      <c r="A10" s="60"/>
      <c r="B10" s="355"/>
      <c r="C10" s="355"/>
      <c r="D10" s="187"/>
      <c r="E10" s="147"/>
      <c r="F10" s="351"/>
      <c r="G10" s="352"/>
      <c r="H10" s="380"/>
      <c r="I10" s="346"/>
    </row>
    <row r="11" spans="1:9" ht="15" customHeight="1">
      <c r="A11" s="61"/>
      <c r="B11" s="353" t="s">
        <v>170</v>
      </c>
      <c r="C11" s="353" t="s">
        <v>176</v>
      </c>
      <c r="D11" s="145"/>
      <c r="E11" s="146"/>
      <c r="F11" s="347" t="s">
        <v>185</v>
      </c>
      <c r="G11" s="348"/>
      <c r="H11" s="370"/>
      <c r="I11" s="344" t="s">
        <v>184</v>
      </c>
    </row>
    <row r="12" spans="1:9" ht="15" customHeight="1">
      <c r="A12" s="70" t="s">
        <v>122</v>
      </c>
      <c r="B12" s="354"/>
      <c r="C12" s="354"/>
      <c r="D12" s="183"/>
      <c r="E12" s="184"/>
      <c r="F12" s="349"/>
      <c r="G12" s="350"/>
      <c r="H12" s="371"/>
      <c r="I12" s="345"/>
    </row>
    <row r="13" spans="1:9" ht="15" customHeight="1">
      <c r="A13" s="68" t="s">
        <v>127</v>
      </c>
      <c r="B13" s="354"/>
      <c r="C13" s="354"/>
      <c r="D13" s="185"/>
      <c r="E13" s="186"/>
      <c r="F13" s="349"/>
      <c r="G13" s="350"/>
      <c r="H13" s="371"/>
      <c r="I13" s="345"/>
    </row>
    <row r="14" spans="1:9" ht="15" customHeight="1" thickBot="1">
      <c r="A14" s="60"/>
      <c r="B14" s="355"/>
      <c r="C14" s="355"/>
      <c r="D14" s="187"/>
      <c r="E14" s="147"/>
      <c r="F14" s="351"/>
      <c r="G14" s="352"/>
      <c r="H14" s="372"/>
      <c r="I14" s="346"/>
    </row>
    <row r="15" spans="1:9" ht="15" customHeight="1">
      <c r="A15" s="71" t="s">
        <v>123</v>
      </c>
      <c r="B15" s="353" t="s">
        <v>171</v>
      </c>
      <c r="C15" s="353" t="s">
        <v>40</v>
      </c>
      <c r="D15" s="145"/>
      <c r="E15" s="146"/>
      <c r="F15" s="347" t="s">
        <v>4</v>
      </c>
      <c r="G15" s="348"/>
      <c r="H15" s="370"/>
      <c r="I15" s="344" t="s">
        <v>44</v>
      </c>
    </row>
    <row r="16" spans="1:9" ht="58.5" customHeight="1">
      <c r="A16" s="64" t="s">
        <v>116</v>
      </c>
      <c r="B16" s="359"/>
      <c r="C16" s="359"/>
      <c r="D16" s="183"/>
      <c r="E16" s="184"/>
      <c r="F16" s="349"/>
      <c r="G16" s="350"/>
      <c r="H16" s="371"/>
      <c r="I16" s="362"/>
    </row>
    <row r="17" spans="1:9" ht="15" customHeight="1">
      <c r="A17" s="62" t="s">
        <v>117</v>
      </c>
      <c r="B17" s="359"/>
      <c r="C17" s="359"/>
      <c r="D17" s="185"/>
      <c r="E17" s="186"/>
      <c r="F17" s="349"/>
      <c r="G17" s="350"/>
      <c r="H17" s="371"/>
      <c r="I17" s="362"/>
    </row>
    <row r="18" spans="1:9" ht="15" customHeight="1" thickBot="1">
      <c r="A18" s="63" t="s">
        <v>112</v>
      </c>
      <c r="B18" s="360"/>
      <c r="C18" s="360"/>
      <c r="D18" s="187"/>
      <c r="E18" s="147"/>
      <c r="F18" s="351"/>
      <c r="G18" s="352"/>
      <c r="H18" s="372"/>
      <c r="I18" s="363"/>
    </row>
    <row r="19" spans="1:9" ht="15" customHeight="1">
      <c r="A19" s="71" t="s">
        <v>124</v>
      </c>
      <c r="B19" s="344" t="s">
        <v>172</v>
      </c>
      <c r="C19" s="353" t="s">
        <v>29</v>
      </c>
      <c r="D19" s="145"/>
      <c r="E19" s="146"/>
      <c r="F19" s="386" t="s">
        <v>338</v>
      </c>
      <c r="G19" s="348"/>
      <c r="H19" s="370"/>
      <c r="I19" s="344" t="s">
        <v>184</v>
      </c>
    </row>
    <row r="20" spans="1:9" ht="15" customHeight="1">
      <c r="A20" s="64" t="s">
        <v>113</v>
      </c>
      <c r="B20" s="345"/>
      <c r="C20" s="354"/>
      <c r="D20" s="183"/>
      <c r="E20" s="184"/>
      <c r="F20" s="349"/>
      <c r="G20" s="350"/>
      <c r="H20" s="371"/>
      <c r="I20" s="345"/>
    </row>
    <row r="21" spans="1:9" ht="15" customHeight="1">
      <c r="A21" s="64" t="s">
        <v>118</v>
      </c>
      <c r="B21" s="345"/>
      <c r="C21" s="354"/>
      <c r="D21" s="185"/>
      <c r="E21" s="186"/>
      <c r="F21" s="349"/>
      <c r="G21" s="350"/>
      <c r="H21" s="371"/>
      <c r="I21" s="345"/>
    </row>
    <row r="22" spans="1:9" ht="15" customHeight="1" thickBot="1">
      <c r="A22" s="64" t="s">
        <v>119</v>
      </c>
      <c r="B22" s="346"/>
      <c r="C22" s="355"/>
      <c r="D22" s="187"/>
      <c r="E22" s="147"/>
      <c r="F22" s="351"/>
      <c r="G22" s="352"/>
      <c r="H22" s="372"/>
      <c r="I22" s="346"/>
    </row>
    <row r="23" spans="1:9" ht="15" customHeight="1">
      <c r="A23" s="71" t="s">
        <v>125</v>
      </c>
      <c r="B23" s="344" t="s">
        <v>173</v>
      </c>
      <c r="C23" s="353" t="s">
        <v>43</v>
      </c>
      <c r="D23" s="145"/>
      <c r="E23" s="146"/>
      <c r="F23" s="387" t="s">
        <v>30</v>
      </c>
      <c r="G23" s="348"/>
      <c r="H23" s="370"/>
      <c r="I23" s="344" t="s">
        <v>186</v>
      </c>
    </row>
    <row r="24" spans="1:9" ht="15" customHeight="1">
      <c r="A24" s="69" t="s">
        <v>120</v>
      </c>
      <c r="B24" s="362"/>
      <c r="C24" s="354"/>
      <c r="D24" s="183"/>
      <c r="E24" s="184"/>
      <c r="F24" s="349"/>
      <c r="G24" s="350"/>
      <c r="H24" s="371"/>
      <c r="I24" s="345"/>
    </row>
    <row r="25" spans="1:9" ht="15" customHeight="1">
      <c r="A25" s="65"/>
      <c r="B25" s="362"/>
      <c r="C25" s="354"/>
      <c r="D25" s="185"/>
      <c r="E25" s="186"/>
      <c r="F25" s="349"/>
      <c r="G25" s="350"/>
      <c r="H25" s="371"/>
      <c r="I25" s="345"/>
    </row>
    <row r="26" spans="1:9" ht="15" customHeight="1" thickBot="1">
      <c r="A26" s="60"/>
      <c r="B26" s="363"/>
      <c r="C26" s="355"/>
      <c r="D26" s="187"/>
      <c r="E26" s="147"/>
      <c r="F26" s="351"/>
      <c r="G26" s="352"/>
      <c r="H26" s="372"/>
      <c r="I26" s="346"/>
    </row>
    <row r="27" spans="1:9" ht="15" customHeight="1">
      <c r="A27" s="71" t="s">
        <v>125</v>
      </c>
      <c r="B27" s="353" t="s">
        <v>174</v>
      </c>
      <c r="C27" s="353" t="s">
        <v>31</v>
      </c>
      <c r="D27" s="145" t="s">
        <v>132</v>
      </c>
      <c r="E27" s="146"/>
      <c r="F27" s="387" t="s">
        <v>18</v>
      </c>
      <c r="G27" s="348"/>
      <c r="H27" s="370"/>
      <c r="I27" s="361" t="s">
        <v>340</v>
      </c>
    </row>
    <row r="28" spans="1:9" ht="15" customHeight="1">
      <c r="A28" s="69" t="s">
        <v>121</v>
      </c>
      <c r="B28" s="354"/>
      <c r="C28" s="354"/>
      <c r="D28" s="183" t="s">
        <v>133</v>
      </c>
      <c r="E28" s="184"/>
      <c r="F28" s="349"/>
      <c r="G28" s="350"/>
      <c r="H28" s="371"/>
      <c r="I28" s="345"/>
    </row>
    <row r="29" spans="1:9" ht="15" customHeight="1">
      <c r="A29" s="62" t="s">
        <v>126</v>
      </c>
      <c r="B29" s="354"/>
      <c r="C29" s="354"/>
      <c r="D29" s="185" t="s">
        <v>134</v>
      </c>
      <c r="E29" s="186"/>
      <c r="F29" s="349"/>
      <c r="G29" s="350"/>
      <c r="H29" s="371"/>
      <c r="I29" s="345"/>
    </row>
    <row r="30" spans="1:9" ht="15" customHeight="1" thickBot="1">
      <c r="A30" s="60"/>
      <c r="B30" s="355"/>
      <c r="C30" s="355"/>
      <c r="D30" s="187"/>
      <c r="E30" s="147"/>
      <c r="F30" s="351"/>
      <c r="G30" s="352"/>
      <c r="H30" s="372"/>
      <c r="I30" s="346"/>
    </row>
    <row r="31" spans="1:9" ht="15" customHeight="1">
      <c r="A31" s="71" t="s">
        <v>125</v>
      </c>
      <c r="B31" s="353" t="s">
        <v>175</v>
      </c>
      <c r="C31" s="353" t="s">
        <v>182</v>
      </c>
      <c r="D31" s="145"/>
      <c r="E31" s="146"/>
      <c r="F31" s="386" t="s">
        <v>339</v>
      </c>
      <c r="G31" s="388"/>
      <c r="H31" s="383"/>
      <c r="I31" s="344" t="s">
        <v>2</v>
      </c>
    </row>
    <row r="32" spans="1:9" ht="15" customHeight="1">
      <c r="A32" s="69" t="s">
        <v>62</v>
      </c>
      <c r="B32" s="354"/>
      <c r="C32" s="354"/>
      <c r="D32" s="183"/>
      <c r="E32" s="184"/>
      <c r="F32" s="389"/>
      <c r="G32" s="390"/>
      <c r="H32" s="384"/>
      <c r="I32" s="345"/>
    </row>
    <row r="33" spans="1:9" ht="15" customHeight="1">
      <c r="A33" s="382" t="s">
        <v>63</v>
      </c>
      <c r="B33" s="354"/>
      <c r="C33" s="354"/>
      <c r="D33" s="185"/>
      <c r="E33" s="186"/>
      <c r="F33" s="389"/>
      <c r="G33" s="390"/>
      <c r="H33" s="384"/>
      <c r="I33" s="345"/>
    </row>
    <row r="34" spans="1:9" ht="15" customHeight="1" thickBot="1">
      <c r="A34" s="382"/>
      <c r="B34" s="355"/>
      <c r="C34" s="355"/>
      <c r="D34" s="187"/>
      <c r="E34" s="147"/>
      <c r="F34" s="391"/>
      <c r="G34" s="392"/>
      <c r="H34" s="385"/>
      <c r="I34" s="346"/>
    </row>
    <row r="35" spans="1:9" ht="10.5" customHeight="1" thickBot="1">
      <c r="A35" s="188"/>
      <c r="B35" s="188"/>
      <c r="C35" s="77" t="s">
        <v>135</v>
      </c>
      <c r="D35" s="78" t="s">
        <v>136</v>
      </c>
      <c r="E35" s="78"/>
      <c r="F35" s="78"/>
      <c r="G35" s="78"/>
      <c r="H35" s="188"/>
      <c r="I35" s="181"/>
    </row>
    <row r="36" spans="1:9" ht="15.75" thickBot="1">
      <c r="A36" s="79" t="s">
        <v>137</v>
      </c>
      <c r="B36" s="189"/>
      <c r="C36" s="80" t="s">
        <v>187</v>
      </c>
      <c r="D36" s="190"/>
      <c r="E36" s="190"/>
      <c r="F36" s="190"/>
      <c r="G36" s="356" t="s">
        <v>138</v>
      </c>
      <c r="H36" s="357"/>
      <c r="I36" s="358"/>
    </row>
    <row r="37" spans="4:7" ht="12.75">
      <c r="D37"/>
      <c r="E37"/>
      <c r="F37"/>
      <c r="G37"/>
    </row>
  </sheetData>
  <sheetProtection/>
  <mergeCells count="42">
    <mergeCell ref="I27:I30"/>
    <mergeCell ref="I31:I34"/>
    <mergeCell ref="I15:I18"/>
    <mergeCell ref="B23:B26"/>
    <mergeCell ref="F15:G18"/>
    <mergeCell ref="C23:C26"/>
    <mergeCell ref="B31:B34"/>
    <mergeCell ref="B27:B30"/>
    <mergeCell ref="C31:C34"/>
    <mergeCell ref="C15:C18"/>
    <mergeCell ref="G36:I36"/>
    <mergeCell ref="H7:H10"/>
    <mergeCell ref="H11:H14"/>
    <mergeCell ref="H15:H18"/>
    <mergeCell ref="H19:H22"/>
    <mergeCell ref="H23:H26"/>
    <mergeCell ref="H27:H30"/>
    <mergeCell ref="H31:H34"/>
    <mergeCell ref="I19:I22"/>
    <mergeCell ref="F11:G14"/>
    <mergeCell ref="B19:B22"/>
    <mergeCell ref="I11:I14"/>
    <mergeCell ref="B15:B18"/>
    <mergeCell ref="F7:G10"/>
    <mergeCell ref="C11:C14"/>
    <mergeCell ref="C19:C22"/>
    <mergeCell ref="A3:I3"/>
    <mergeCell ref="C7:C10"/>
    <mergeCell ref="I7:I10"/>
    <mergeCell ref="B7:B10"/>
    <mergeCell ref="D5:E6"/>
    <mergeCell ref="F6:G6"/>
    <mergeCell ref="I23:I26"/>
    <mergeCell ref="H2:I2"/>
    <mergeCell ref="B11:B14"/>
    <mergeCell ref="A33:A34"/>
    <mergeCell ref="A4:I4"/>
    <mergeCell ref="C27:C30"/>
    <mergeCell ref="F19:G22"/>
    <mergeCell ref="F23:G26"/>
    <mergeCell ref="F27:G30"/>
    <mergeCell ref="F31:G34"/>
  </mergeCells>
  <printOptions horizontalCentered="1"/>
  <pageMargins left="0.43" right="0.37" top="0.57" bottom="0.28" header="0.35433070866141736" footer="0.33"/>
  <pageSetup fitToHeight="1" fitToWidth="1" horizontalDpi="600" verticalDpi="600" orientation="landscape" paperSize="9" scale="88" r:id="rId3"/>
  <headerFooter alignWithMargins="0">
    <oddHeader>&amp;R&amp;D</oddHeader>
  </headerFooter>
  <drawing r:id="rId2"/>
  <legacyDrawing r:id="rId1"/>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L38"/>
  <sheetViews>
    <sheetView showGridLines="0" zoomScalePageLayoutView="0" workbookViewId="0" topLeftCell="A1">
      <selection activeCell="I9" sqref="I9"/>
    </sheetView>
  </sheetViews>
  <sheetFormatPr defaultColWidth="11.421875" defaultRowHeight="12.75"/>
  <cols>
    <col min="1" max="1" width="14.140625" style="127" customWidth="1"/>
    <col min="2" max="2" width="16.7109375" style="127" customWidth="1"/>
    <col min="3" max="3" width="70.421875" style="127" customWidth="1"/>
    <col min="4" max="4" width="11.57421875" style="127" customWidth="1"/>
    <col min="5" max="5" width="20.7109375" style="127" customWidth="1"/>
    <col min="6" max="7" width="5.7109375" style="192" customWidth="1"/>
    <col min="8" max="9" width="10.7109375" style="192" customWidth="1"/>
    <col min="10" max="10" width="7.7109375" style="127" customWidth="1"/>
    <col min="11" max="11" width="3.421875" style="127" customWidth="1"/>
    <col min="12" max="12" width="33.421875" style="127" customWidth="1"/>
    <col min="13" max="16384" width="11.421875" style="127" customWidth="1"/>
  </cols>
  <sheetData>
    <row r="1" spans="1:12" ht="17.25" customHeight="1">
      <c r="A1" s="89" t="s">
        <v>165</v>
      </c>
      <c r="B1" s="90"/>
      <c r="C1" s="91" t="s">
        <v>64</v>
      </c>
      <c r="D1" s="99" t="s">
        <v>145</v>
      </c>
      <c r="E1" s="130">
        <f>Form1_Situation!I2</f>
        <v>8</v>
      </c>
      <c r="F1" s="131"/>
      <c r="G1" s="131"/>
      <c r="H1" s="131"/>
      <c r="I1" s="131"/>
      <c r="J1" s="125"/>
      <c r="K1" s="125"/>
      <c r="L1" s="125"/>
    </row>
    <row r="2" spans="1:12" ht="17.25" customHeight="1">
      <c r="A2" s="92" t="s">
        <v>147</v>
      </c>
      <c r="B2" s="93"/>
      <c r="C2" s="132" t="str">
        <f>Form1_Situation!C2</f>
        <v>Schwändeliflue, Flühli</v>
      </c>
      <c r="D2" s="94"/>
      <c r="E2" s="95"/>
      <c r="F2" s="131"/>
      <c r="G2" s="131"/>
      <c r="H2" s="131"/>
      <c r="I2" s="131"/>
      <c r="J2" s="125"/>
      <c r="K2" s="125"/>
      <c r="L2" s="125"/>
    </row>
    <row r="3" spans="1:12" ht="32.25" customHeight="1" thickBot="1">
      <c r="A3" s="100" t="s">
        <v>146</v>
      </c>
      <c r="B3" s="96" t="s">
        <v>65</v>
      </c>
      <c r="C3" s="97"/>
      <c r="D3" s="98" t="s">
        <v>53</v>
      </c>
      <c r="E3" s="150" t="str">
        <f>Form1_Situation!U2</f>
        <v>Kurt Kamber, Oswald Aschwanden, Silvio Covi, Brächt Wasser, Michiel Fehr</v>
      </c>
      <c r="F3" s="131"/>
      <c r="G3" s="131"/>
      <c r="H3" s="131"/>
      <c r="I3" s="131"/>
      <c r="J3" s="125"/>
      <c r="K3" s="125"/>
      <c r="L3" s="125"/>
    </row>
    <row r="4" spans="1:5" ht="26.25" customHeight="1">
      <c r="A4" s="191" t="s">
        <v>168</v>
      </c>
      <c r="B4" s="394" t="s">
        <v>193</v>
      </c>
      <c r="C4" s="395"/>
      <c r="D4" s="395"/>
      <c r="E4" s="396"/>
    </row>
    <row r="5" spans="1:5" ht="12">
      <c r="A5" s="193" t="s">
        <v>169</v>
      </c>
      <c r="B5" s="400" t="s">
        <v>32</v>
      </c>
      <c r="C5" s="401"/>
      <c r="D5" s="401"/>
      <c r="E5" s="402"/>
    </row>
    <row r="6" spans="1:5" ht="12">
      <c r="A6" s="193" t="s">
        <v>179</v>
      </c>
      <c r="B6" s="394" t="s">
        <v>180</v>
      </c>
      <c r="C6" s="395"/>
      <c r="D6" s="395"/>
      <c r="E6" s="396"/>
    </row>
    <row r="7" spans="1:5" ht="12">
      <c r="A7" s="193"/>
      <c r="B7" s="394" t="s">
        <v>39</v>
      </c>
      <c r="C7" s="395"/>
      <c r="D7" s="395"/>
      <c r="E7" s="396"/>
    </row>
    <row r="8" spans="1:5" ht="12.75" customHeight="1">
      <c r="A8" s="193" t="s">
        <v>181</v>
      </c>
      <c r="B8" s="394" t="s">
        <v>33</v>
      </c>
      <c r="C8" s="395"/>
      <c r="D8" s="395"/>
      <c r="E8" s="396"/>
    </row>
    <row r="9" spans="1:5" ht="25.5" customHeight="1">
      <c r="A9" s="193" t="s">
        <v>41</v>
      </c>
      <c r="B9" s="394" t="s">
        <v>229</v>
      </c>
      <c r="C9" s="395"/>
      <c r="D9" s="395"/>
      <c r="E9" s="396"/>
    </row>
    <row r="10" spans="1:5" ht="12.75" customHeight="1">
      <c r="A10" s="193"/>
      <c r="B10" s="394" t="s">
        <v>42</v>
      </c>
      <c r="C10" s="395"/>
      <c r="D10" s="395"/>
      <c r="E10" s="396"/>
    </row>
    <row r="11" spans="1:5" ht="12">
      <c r="A11" s="193" t="s">
        <v>1</v>
      </c>
      <c r="B11" s="394" t="s">
        <v>47</v>
      </c>
      <c r="C11" s="395"/>
      <c r="D11" s="395"/>
      <c r="E11" s="396"/>
    </row>
    <row r="12" spans="1:5" ht="12">
      <c r="A12" s="193"/>
      <c r="B12" s="394" t="s">
        <v>34</v>
      </c>
      <c r="C12" s="395"/>
      <c r="D12" s="395"/>
      <c r="E12" s="396"/>
    </row>
    <row r="13" spans="1:5" ht="12">
      <c r="A13" s="193" t="s">
        <v>0</v>
      </c>
      <c r="B13" s="394" t="s">
        <v>46</v>
      </c>
      <c r="C13" s="395"/>
      <c r="D13" s="395"/>
      <c r="E13" s="396"/>
    </row>
    <row r="14" spans="1:5" ht="12">
      <c r="A14" s="193"/>
      <c r="B14" s="394"/>
      <c r="C14" s="395"/>
      <c r="D14" s="395"/>
      <c r="E14" s="396"/>
    </row>
    <row r="15" spans="1:5" ht="12">
      <c r="A15" s="193"/>
      <c r="B15" s="394"/>
      <c r="C15" s="395"/>
      <c r="D15" s="395"/>
      <c r="E15" s="396"/>
    </row>
    <row r="16" spans="1:5" ht="12">
      <c r="A16" s="193"/>
      <c r="B16" s="394"/>
      <c r="C16" s="395"/>
      <c r="D16" s="395"/>
      <c r="E16" s="396"/>
    </row>
    <row r="17" spans="1:5" ht="12">
      <c r="A17" s="193"/>
      <c r="B17" s="394"/>
      <c r="C17" s="395"/>
      <c r="D17" s="395"/>
      <c r="E17" s="396"/>
    </row>
    <row r="18" spans="1:5" ht="12">
      <c r="A18" s="193"/>
      <c r="B18" s="394"/>
      <c r="C18" s="395"/>
      <c r="D18" s="395"/>
      <c r="E18" s="396"/>
    </row>
    <row r="19" spans="1:5" ht="12">
      <c r="A19" s="193"/>
      <c r="B19" s="394"/>
      <c r="C19" s="395"/>
      <c r="D19" s="395"/>
      <c r="E19" s="396"/>
    </row>
    <row r="20" spans="1:5" ht="12">
      <c r="A20" s="193"/>
      <c r="B20" s="394"/>
      <c r="C20" s="395"/>
      <c r="D20" s="395"/>
      <c r="E20" s="396"/>
    </row>
    <row r="21" spans="1:5" ht="12">
      <c r="A21" s="193"/>
      <c r="B21" s="394"/>
      <c r="C21" s="395"/>
      <c r="D21" s="395"/>
      <c r="E21" s="396"/>
    </row>
    <row r="22" spans="1:5" ht="12">
      <c r="A22" s="193"/>
      <c r="B22" s="394"/>
      <c r="C22" s="395"/>
      <c r="D22" s="395"/>
      <c r="E22" s="396"/>
    </row>
    <row r="23" spans="1:5" ht="12">
      <c r="A23" s="193"/>
      <c r="B23" s="394"/>
      <c r="C23" s="395"/>
      <c r="D23" s="395"/>
      <c r="E23" s="396"/>
    </row>
    <row r="24" spans="1:5" ht="12">
      <c r="A24" s="193"/>
      <c r="B24" s="394"/>
      <c r="C24" s="395"/>
      <c r="D24" s="395"/>
      <c r="E24" s="396"/>
    </row>
    <row r="25" spans="1:5" ht="12">
      <c r="A25" s="193"/>
      <c r="B25" s="394"/>
      <c r="C25" s="395"/>
      <c r="D25" s="395"/>
      <c r="E25" s="396"/>
    </row>
    <row r="26" spans="1:5" ht="12">
      <c r="A26" s="193"/>
      <c r="B26" s="394"/>
      <c r="C26" s="395"/>
      <c r="D26" s="395"/>
      <c r="E26" s="396"/>
    </row>
    <row r="27" spans="1:5" ht="12">
      <c r="A27" s="193"/>
      <c r="B27" s="394"/>
      <c r="C27" s="395"/>
      <c r="D27" s="395"/>
      <c r="E27" s="396"/>
    </row>
    <row r="28" spans="1:5" ht="12">
      <c r="A28" s="193"/>
      <c r="B28" s="394"/>
      <c r="C28" s="395"/>
      <c r="D28" s="395"/>
      <c r="E28" s="396"/>
    </row>
    <row r="29" spans="1:5" ht="12">
      <c r="A29" s="193"/>
      <c r="B29" s="394"/>
      <c r="C29" s="395"/>
      <c r="D29" s="395"/>
      <c r="E29" s="396"/>
    </row>
    <row r="30" spans="1:5" ht="12">
      <c r="A30" s="193"/>
      <c r="B30" s="394"/>
      <c r="C30" s="395"/>
      <c r="D30" s="395"/>
      <c r="E30" s="396"/>
    </row>
    <row r="31" spans="1:5" ht="12">
      <c r="A31" s="193"/>
      <c r="B31" s="394"/>
      <c r="C31" s="395"/>
      <c r="D31" s="395"/>
      <c r="E31" s="396"/>
    </row>
    <row r="32" spans="1:5" ht="12">
      <c r="A32" s="193"/>
      <c r="B32" s="394"/>
      <c r="C32" s="395"/>
      <c r="D32" s="395"/>
      <c r="E32" s="396"/>
    </row>
    <row r="33" spans="1:5" ht="12">
      <c r="A33" s="193"/>
      <c r="B33" s="394"/>
      <c r="C33" s="395"/>
      <c r="D33" s="395"/>
      <c r="E33" s="396"/>
    </row>
    <row r="34" spans="1:5" ht="12">
      <c r="A34" s="193"/>
      <c r="B34" s="394"/>
      <c r="C34" s="395"/>
      <c r="D34" s="395"/>
      <c r="E34" s="396"/>
    </row>
    <row r="35" spans="1:5" ht="12">
      <c r="A35" s="193"/>
      <c r="B35" s="394"/>
      <c r="C35" s="395"/>
      <c r="D35" s="395"/>
      <c r="E35" s="396"/>
    </row>
    <row r="36" spans="1:5" ht="12">
      <c r="A36" s="193"/>
      <c r="B36" s="394"/>
      <c r="C36" s="395"/>
      <c r="D36" s="395"/>
      <c r="E36" s="396"/>
    </row>
    <row r="37" spans="1:5" ht="12">
      <c r="A37" s="193"/>
      <c r="B37" s="394"/>
      <c r="C37" s="395"/>
      <c r="D37" s="395"/>
      <c r="E37" s="396"/>
    </row>
    <row r="38" spans="1:5" ht="12" thickBot="1">
      <c r="A38" s="194"/>
      <c r="B38" s="397"/>
      <c r="C38" s="398"/>
      <c r="D38" s="398"/>
      <c r="E38" s="399"/>
    </row>
  </sheetData>
  <sheetProtection/>
  <mergeCells count="35">
    <mergeCell ref="B4:E4"/>
    <mergeCell ref="B5:E5"/>
    <mergeCell ref="B6:E6"/>
    <mergeCell ref="B7:E7"/>
    <mergeCell ref="B14:E14"/>
    <mergeCell ref="B15:E15"/>
    <mergeCell ref="B16:E16"/>
    <mergeCell ref="B17:E17"/>
    <mergeCell ref="B8:E8"/>
    <mergeCell ref="B9:E9"/>
    <mergeCell ref="B10:E10"/>
    <mergeCell ref="B13:E13"/>
    <mergeCell ref="B12:E12"/>
    <mergeCell ref="B11:E11"/>
    <mergeCell ref="B22:E22"/>
    <mergeCell ref="B23:E23"/>
    <mergeCell ref="B24:E24"/>
    <mergeCell ref="B25:E25"/>
    <mergeCell ref="B18:E18"/>
    <mergeCell ref="B19:E19"/>
    <mergeCell ref="B20:E20"/>
    <mergeCell ref="B21:E21"/>
    <mergeCell ref="B30:E30"/>
    <mergeCell ref="B31:E31"/>
    <mergeCell ref="B26:E26"/>
    <mergeCell ref="B27:E27"/>
    <mergeCell ref="B28:E28"/>
    <mergeCell ref="B29:E29"/>
    <mergeCell ref="B32:E32"/>
    <mergeCell ref="B33:E33"/>
    <mergeCell ref="B38:E38"/>
    <mergeCell ref="B34:E34"/>
    <mergeCell ref="B35:E35"/>
    <mergeCell ref="B36:E36"/>
    <mergeCell ref="B37:E37"/>
  </mergeCells>
  <printOptions horizontalCentered="1"/>
  <pageMargins left="0.43" right="0.37" top="0.57" bottom="0.28" header="0.35433070866141736" footer="0.33"/>
  <pageSetup fitToHeight="0" fitToWidth="1" horizontalDpi="600" verticalDpi="600" orientation="landscape" paperSize="9" r:id="rId1"/>
  <headerFooter alignWithMargins="0">
    <oddHeader>&amp;R&amp;D</oddHeader>
    <oddFooter>&amp;R&amp;P/&amp;N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5"/>
  <sheetViews>
    <sheetView showGridLines="0" zoomScalePageLayoutView="0" workbookViewId="0" topLeftCell="A2">
      <selection activeCell="H7" sqref="H7"/>
    </sheetView>
  </sheetViews>
  <sheetFormatPr defaultColWidth="11.421875" defaultRowHeight="12.75"/>
  <cols>
    <col min="1" max="1" width="14.421875" style="127" customWidth="1"/>
    <col min="2" max="2" width="8.421875" style="127" customWidth="1"/>
    <col min="3" max="3" width="63.421875" style="127" customWidth="1"/>
    <col min="4" max="4" width="12.140625" style="127" customWidth="1"/>
    <col min="5" max="5" width="34.28125" style="127" customWidth="1"/>
    <col min="6" max="7" width="5.7109375" style="192" customWidth="1"/>
    <col min="8" max="9" width="10.7109375" style="192" customWidth="1"/>
    <col min="10" max="10" width="7.7109375" style="127" customWidth="1"/>
    <col min="11" max="11" width="3.421875" style="127" customWidth="1"/>
    <col min="12" max="12" width="33.421875" style="127" customWidth="1"/>
    <col min="13" max="16384" width="11.421875" style="127" customWidth="1"/>
  </cols>
  <sheetData>
    <row r="1" spans="1:12" ht="17.25" customHeight="1">
      <c r="A1" s="89" t="s">
        <v>205</v>
      </c>
      <c r="B1" s="90"/>
      <c r="C1" s="91" t="s">
        <v>214</v>
      </c>
      <c r="D1" s="99" t="s">
        <v>145</v>
      </c>
      <c r="E1" s="130">
        <v>8</v>
      </c>
      <c r="F1" s="131"/>
      <c r="G1" s="131"/>
      <c r="H1" s="131"/>
      <c r="I1" s="131"/>
      <c r="J1" s="125"/>
      <c r="K1" s="125"/>
      <c r="L1" s="125"/>
    </row>
    <row r="2" spans="1:12" ht="17.25" customHeight="1">
      <c r="A2" s="92" t="s">
        <v>147</v>
      </c>
      <c r="B2" s="93"/>
      <c r="C2" s="132" t="str">
        <f>Form1_Situation!C2</f>
        <v>Schwändeliflue, Flühli</v>
      </c>
      <c r="D2" s="151" t="s">
        <v>68</v>
      </c>
      <c r="E2" s="152">
        <v>43655</v>
      </c>
      <c r="F2" s="131"/>
      <c r="G2" s="131"/>
      <c r="H2" s="131"/>
      <c r="I2" s="131"/>
      <c r="J2" s="125"/>
      <c r="K2" s="125"/>
      <c r="L2" s="125"/>
    </row>
    <row r="3" spans="1:12" ht="21" customHeight="1" thickBot="1">
      <c r="A3" s="153" t="s">
        <v>206</v>
      </c>
      <c r="B3" s="96"/>
      <c r="C3" s="96" t="s">
        <v>330</v>
      </c>
      <c r="D3" s="98" t="s">
        <v>53</v>
      </c>
      <c r="E3" s="150" t="s">
        <v>331</v>
      </c>
      <c r="F3" s="154"/>
      <c r="G3" s="154"/>
      <c r="H3" s="131"/>
      <c r="I3" s="127"/>
      <c r="K3" s="125"/>
      <c r="L3" s="125"/>
    </row>
    <row r="4" spans="1:5" ht="30" customHeight="1" thickBot="1">
      <c r="A4" s="155" t="s">
        <v>207</v>
      </c>
      <c r="B4" s="403" t="s">
        <v>332</v>
      </c>
      <c r="C4" s="404"/>
      <c r="D4" s="404"/>
      <c r="E4" s="405"/>
    </row>
    <row r="5" spans="1:5" s="195" customFormat="1" ht="57.75" customHeight="1" thickBot="1">
      <c r="A5" s="156" t="s">
        <v>208</v>
      </c>
      <c r="B5" s="406" t="s">
        <v>361</v>
      </c>
      <c r="C5" s="407"/>
      <c r="D5" s="407"/>
      <c r="E5" s="408"/>
    </row>
    <row r="6" spans="1:5" ht="12" thickBot="1">
      <c r="A6" s="409" t="s">
        <v>209</v>
      </c>
      <c r="B6" s="286"/>
      <c r="C6" s="286"/>
      <c r="D6" s="286"/>
      <c r="E6" s="410"/>
    </row>
    <row r="7" spans="1:9" s="125" customFormat="1" ht="12" thickBot="1">
      <c r="A7" s="158" t="s">
        <v>159</v>
      </c>
      <c r="B7" s="159" t="s">
        <v>210</v>
      </c>
      <c r="C7" s="133"/>
      <c r="D7" s="280" t="s">
        <v>211</v>
      </c>
      <c r="E7" s="161" t="s">
        <v>212</v>
      </c>
      <c r="F7" s="131"/>
      <c r="G7" s="131"/>
      <c r="H7" s="131"/>
      <c r="I7" s="131"/>
    </row>
    <row r="8" spans="1:9" s="125" customFormat="1" ht="196.5" customHeight="1">
      <c r="A8" s="256" t="s">
        <v>333</v>
      </c>
      <c r="B8" s="411" t="s">
        <v>358</v>
      </c>
      <c r="C8" s="412"/>
      <c r="D8" s="279" t="s">
        <v>331</v>
      </c>
      <c r="E8" s="173" t="s">
        <v>360</v>
      </c>
      <c r="F8" s="131"/>
      <c r="G8" s="131"/>
      <c r="H8" s="131"/>
      <c r="I8" s="131"/>
    </row>
    <row r="9" spans="1:9" s="125" customFormat="1" ht="15" customHeight="1">
      <c r="A9" s="258"/>
      <c r="B9" s="413"/>
      <c r="C9" s="414"/>
      <c r="D9" s="196"/>
      <c r="E9" s="200"/>
      <c r="F9" s="131"/>
      <c r="G9" s="131"/>
      <c r="H9" s="131"/>
      <c r="I9" s="131"/>
    </row>
    <row r="10" spans="1:9" s="125" customFormat="1" ht="12">
      <c r="A10" s="174"/>
      <c r="B10" s="413"/>
      <c r="C10" s="414"/>
      <c r="D10" s="196"/>
      <c r="E10" s="200"/>
      <c r="F10" s="131"/>
      <c r="G10" s="131"/>
      <c r="H10" s="131"/>
      <c r="I10" s="131"/>
    </row>
    <row r="11" spans="1:9" s="125" customFormat="1" ht="12">
      <c r="A11" s="174"/>
      <c r="B11" s="413"/>
      <c r="C11" s="414"/>
      <c r="D11" s="196"/>
      <c r="E11" s="200"/>
      <c r="F11" s="131"/>
      <c r="G11" s="131"/>
      <c r="H11" s="131"/>
      <c r="I11" s="131"/>
    </row>
    <row r="12" spans="1:9" s="125" customFormat="1" ht="12">
      <c r="A12" s="174"/>
      <c r="B12" s="413"/>
      <c r="C12" s="414"/>
      <c r="D12" s="196"/>
      <c r="E12" s="200"/>
      <c r="F12" s="131"/>
      <c r="G12" s="131"/>
      <c r="H12" s="131"/>
      <c r="I12" s="131"/>
    </row>
    <row r="13" spans="1:9" s="125" customFormat="1" ht="12">
      <c r="A13" s="174"/>
      <c r="B13" s="413"/>
      <c r="C13" s="414"/>
      <c r="D13" s="196"/>
      <c r="E13" s="200"/>
      <c r="F13" s="131"/>
      <c r="G13" s="131"/>
      <c r="H13" s="131"/>
      <c r="I13" s="131"/>
    </row>
    <row r="14" spans="1:9" s="125" customFormat="1" ht="12">
      <c r="A14" s="174"/>
      <c r="B14" s="413"/>
      <c r="C14" s="414"/>
      <c r="D14" s="196"/>
      <c r="E14" s="200"/>
      <c r="F14" s="131"/>
      <c r="G14" s="131"/>
      <c r="H14" s="131"/>
      <c r="I14" s="131"/>
    </row>
    <row r="15" spans="1:5" ht="12" thickBot="1">
      <c r="A15" s="197"/>
      <c r="B15" s="415"/>
      <c r="C15" s="416"/>
      <c r="D15" s="198"/>
      <c r="E15" s="201"/>
    </row>
  </sheetData>
  <sheetProtection/>
  <mergeCells count="11">
    <mergeCell ref="B13:C13"/>
    <mergeCell ref="B14:C14"/>
    <mergeCell ref="B15:C15"/>
    <mergeCell ref="B11:C11"/>
    <mergeCell ref="B12:C12"/>
    <mergeCell ref="B4:E4"/>
    <mergeCell ref="B5:E5"/>
    <mergeCell ref="A6:E6"/>
    <mergeCell ref="B8:C8"/>
    <mergeCell ref="B9:C9"/>
    <mergeCell ref="B10:C10"/>
  </mergeCells>
  <printOptions horizontalCentered="1"/>
  <pageMargins left="0.43" right="0.37" top="0.57" bottom="0.28" header="0.35433070866141736" footer="0.33"/>
  <pageSetup fitToHeight="0" fitToWidth="1" horizontalDpi="600" verticalDpi="600" orientation="landscape" paperSize="9" r:id="rId1"/>
  <headerFooter alignWithMargins="0">
    <oddHeader>&amp;R&amp;D</oddHeader>
    <oddFooter>&amp;R&amp;P/&amp;N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showGridLines="0" zoomScalePageLayoutView="0" workbookViewId="0" topLeftCell="A6">
      <selection activeCell="J9" sqref="J9"/>
    </sheetView>
  </sheetViews>
  <sheetFormatPr defaultColWidth="11.421875" defaultRowHeight="12.75"/>
  <cols>
    <col min="1" max="1" width="14.421875" style="11" customWidth="1"/>
    <col min="2" max="2" width="8.421875" style="11" customWidth="1"/>
    <col min="3" max="3" width="63.421875" style="11" customWidth="1"/>
    <col min="4" max="4" width="12.140625" style="11" customWidth="1"/>
    <col min="5" max="5" width="34.28125" style="11" customWidth="1"/>
    <col min="6" max="7" width="5.7109375" style="22" customWidth="1"/>
    <col min="8" max="9" width="10.7109375" style="22" customWidth="1"/>
    <col min="10" max="10" width="7.7109375" style="11" customWidth="1"/>
    <col min="11" max="11" width="3.421875" style="11" customWidth="1"/>
    <col min="12" max="12" width="33.421875" style="11" customWidth="1"/>
    <col min="13" max="16384" width="11.421875" style="11" customWidth="1"/>
  </cols>
  <sheetData>
    <row r="1" spans="1:12" s="127" customFormat="1" ht="17.25" customHeight="1">
      <c r="A1" s="89" t="s">
        <v>205</v>
      </c>
      <c r="B1" s="90"/>
      <c r="C1" s="91" t="s">
        <v>214</v>
      </c>
      <c r="D1" s="99" t="s">
        <v>145</v>
      </c>
      <c r="E1" s="130">
        <v>8</v>
      </c>
      <c r="F1" s="131"/>
      <c r="G1" s="131"/>
      <c r="H1" s="131"/>
      <c r="I1" s="131"/>
      <c r="J1" s="125"/>
      <c r="K1" s="125"/>
      <c r="L1" s="125"/>
    </row>
    <row r="2" spans="1:12" s="127" customFormat="1" ht="17.25" customHeight="1">
      <c r="A2" s="92" t="s">
        <v>147</v>
      </c>
      <c r="B2" s="93"/>
      <c r="C2" s="132" t="str">
        <f>Form1_Situation!C2</f>
        <v>Schwändeliflue, Flühli</v>
      </c>
      <c r="D2" s="151" t="s">
        <v>68</v>
      </c>
      <c r="E2" s="152">
        <v>40359</v>
      </c>
      <c r="F2" s="131"/>
      <c r="G2" s="131"/>
      <c r="H2" s="131"/>
      <c r="I2" s="131"/>
      <c r="J2" s="125"/>
      <c r="K2" s="125"/>
      <c r="L2" s="125"/>
    </row>
    <row r="3" spans="1:12" s="127" customFormat="1" ht="21" customHeight="1" thickBot="1">
      <c r="A3" s="153" t="s">
        <v>206</v>
      </c>
      <c r="B3" s="96"/>
      <c r="C3" s="96" t="s">
        <v>362</v>
      </c>
      <c r="D3" s="98" t="s">
        <v>53</v>
      </c>
      <c r="E3" s="150" t="str">
        <f>Form1_Situation!U2</f>
        <v>Kurt Kamber, Oswald Aschwanden, Silvio Covi, Brächt Wasser, Michiel Fehr</v>
      </c>
      <c r="F3" s="154"/>
      <c r="G3" s="154"/>
      <c r="H3" s="131"/>
      <c r="K3" s="125"/>
      <c r="L3" s="125"/>
    </row>
    <row r="4" spans="1:5" ht="30" customHeight="1" thickBot="1">
      <c r="A4" s="155" t="s">
        <v>207</v>
      </c>
      <c r="B4" s="403" t="s">
        <v>11</v>
      </c>
      <c r="C4" s="404"/>
      <c r="D4" s="404"/>
      <c r="E4" s="405"/>
    </row>
    <row r="5" spans="1:5" s="157" customFormat="1" ht="123.75" customHeight="1" thickBot="1">
      <c r="A5" s="156" t="s">
        <v>208</v>
      </c>
      <c r="B5" s="417" t="s">
        <v>35</v>
      </c>
      <c r="C5" s="407"/>
      <c r="D5" s="407"/>
      <c r="E5" s="408"/>
    </row>
    <row r="6" spans="1:5" ht="12" thickBot="1">
      <c r="A6" s="409" t="s">
        <v>209</v>
      </c>
      <c r="B6" s="286"/>
      <c r="C6" s="286"/>
      <c r="D6" s="286"/>
      <c r="E6" s="410"/>
    </row>
    <row r="7" spans="1:9" s="162" customFormat="1" ht="12" thickBot="1">
      <c r="A7" s="158" t="s">
        <v>159</v>
      </c>
      <c r="B7" s="159" t="s">
        <v>210</v>
      </c>
      <c r="C7" s="133"/>
      <c r="D7" s="160" t="s">
        <v>211</v>
      </c>
      <c r="E7" s="161" t="s">
        <v>212</v>
      </c>
      <c r="F7" s="23"/>
      <c r="G7" s="23"/>
      <c r="H7" s="23"/>
      <c r="I7" s="23"/>
    </row>
    <row r="8" spans="1:9" s="125" customFormat="1" ht="38.25" customHeight="1">
      <c r="A8" s="171" t="s">
        <v>9</v>
      </c>
      <c r="B8" s="411" t="s">
        <v>12</v>
      </c>
      <c r="C8" s="412"/>
      <c r="D8" s="172" t="s">
        <v>213</v>
      </c>
      <c r="E8" s="173"/>
      <c r="F8" s="131"/>
      <c r="G8" s="131"/>
      <c r="H8" s="131"/>
      <c r="I8" s="131"/>
    </row>
    <row r="9" spans="1:9" s="162" customFormat="1" ht="143.25" customHeight="1">
      <c r="A9" s="258">
        <v>43655</v>
      </c>
      <c r="B9" s="413" t="s">
        <v>363</v>
      </c>
      <c r="C9" s="414"/>
      <c r="D9" s="172" t="s">
        <v>324</v>
      </c>
      <c r="E9" s="177" t="s">
        <v>364</v>
      </c>
      <c r="F9" s="23"/>
      <c r="G9" s="23"/>
      <c r="H9" s="23"/>
      <c r="I9" s="23"/>
    </row>
    <row r="10" spans="1:9" s="162" customFormat="1" ht="12">
      <c r="A10" s="174"/>
      <c r="B10" s="413"/>
      <c r="C10" s="414"/>
      <c r="D10" s="167"/>
      <c r="E10" s="168"/>
      <c r="F10" s="23"/>
      <c r="G10" s="23"/>
      <c r="H10" s="23"/>
      <c r="I10" s="23"/>
    </row>
    <row r="11" spans="1:9" s="162" customFormat="1" ht="12">
      <c r="A11" s="174"/>
      <c r="B11" s="413"/>
      <c r="C11" s="414"/>
      <c r="D11" s="167"/>
      <c r="E11" s="168"/>
      <c r="F11" s="23"/>
      <c r="G11" s="23"/>
      <c r="H11" s="23"/>
      <c r="I11" s="23"/>
    </row>
    <row r="12" spans="1:9" s="162" customFormat="1" ht="12">
      <c r="A12" s="174"/>
      <c r="B12" s="413"/>
      <c r="C12" s="414"/>
      <c r="D12" s="167"/>
      <c r="E12" s="168"/>
      <c r="F12" s="23"/>
      <c r="G12" s="23"/>
      <c r="H12" s="23"/>
      <c r="I12" s="23"/>
    </row>
    <row r="13" spans="1:5" ht="12" thickBot="1">
      <c r="A13" s="197"/>
      <c r="B13" s="415"/>
      <c r="C13" s="416"/>
      <c r="D13" s="165"/>
      <c r="E13" s="169"/>
    </row>
  </sheetData>
  <sheetProtection/>
  <mergeCells count="9">
    <mergeCell ref="B12:C12"/>
    <mergeCell ref="B13:C13"/>
    <mergeCell ref="B11:C11"/>
    <mergeCell ref="B4:E4"/>
    <mergeCell ref="B5:E5"/>
    <mergeCell ref="A6:E6"/>
    <mergeCell ref="B8:C8"/>
    <mergeCell ref="B9:C9"/>
    <mergeCell ref="B10:C10"/>
  </mergeCells>
  <printOptions horizontalCentered="1"/>
  <pageMargins left="0.43" right="0.37" top="0.57" bottom="0.28" header="0.35433070866141736" footer="0.33"/>
  <pageSetup fitToHeight="0" fitToWidth="1" horizontalDpi="600" verticalDpi="600" orientation="landscape" paperSize="9" r:id="rId1"/>
  <headerFooter alignWithMargins="0">
    <oddHeader>&amp;R&amp;D</oddHeader>
    <oddFooter>&amp;R&amp;P/&amp;N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16"/>
  <sheetViews>
    <sheetView showGridLines="0" zoomScalePageLayoutView="0" workbookViewId="0" topLeftCell="A7">
      <selection activeCell="E10" sqref="E10"/>
    </sheetView>
  </sheetViews>
  <sheetFormatPr defaultColWidth="11.421875" defaultRowHeight="12.75"/>
  <cols>
    <col min="1" max="1" width="14.421875" style="11" customWidth="1"/>
    <col min="2" max="2" width="8.421875" style="11" customWidth="1"/>
    <col min="3" max="3" width="63.421875" style="11" customWidth="1"/>
    <col min="4" max="4" width="12.140625" style="11" customWidth="1"/>
    <col min="5" max="5" width="34.28125" style="11" customWidth="1"/>
    <col min="6" max="7" width="5.7109375" style="22" customWidth="1"/>
    <col min="8" max="9" width="10.7109375" style="22" customWidth="1"/>
    <col min="10" max="10" width="7.7109375" style="11" customWidth="1"/>
    <col min="11" max="11" width="3.421875" style="11" customWidth="1"/>
    <col min="12" max="12" width="33.421875" style="11" customWidth="1"/>
    <col min="13" max="16384" width="11.421875" style="11" customWidth="1"/>
  </cols>
  <sheetData>
    <row r="1" spans="1:12" s="127" customFormat="1" ht="17.25" customHeight="1">
      <c r="A1" s="89" t="s">
        <v>205</v>
      </c>
      <c r="B1" s="90"/>
      <c r="C1" s="91" t="s">
        <v>214</v>
      </c>
      <c r="D1" s="99" t="s">
        <v>145</v>
      </c>
      <c r="E1" s="130">
        <v>8</v>
      </c>
      <c r="F1" s="131"/>
      <c r="G1" s="131"/>
      <c r="H1" s="131"/>
      <c r="I1" s="131"/>
      <c r="J1" s="125"/>
      <c r="K1" s="125"/>
      <c r="L1" s="125"/>
    </row>
    <row r="2" spans="1:12" s="127" customFormat="1" ht="17.25" customHeight="1">
      <c r="A2" s="92" t="s">
        <v>147</v>
      </c>
      <c r="B2" s="93"/>
      <c r="C2" s="132" t="str">
        <f>Form1_Situation!C2</f>
        <v>Schwändeliflue, Flühli</v>
      </c>
      <c r="D2" s="151" t="s">
        <v>68</v>
      </c>
      <c r="E2" s="152">
        <v>40359</v>
      </c>
      <c r="F2" s="131"/>
      <c r="G2" s="131"/>
      <c r="H2" s="131"/>
      <c r="I2" s="131"/>
      <c r="J2" s="125"/>
      <c r="K2" s="125"/>
      <c r="L2" s="125"/>
    </row>
    <row r="3" spans="1:12" s="127" customFormat="1" ht="21" customHeight="1" thickBot="1">
      <c r="A3" s="153" t="s">
        <v>206</v>
      </c>
      <c r="B3" s="96"/>
      <c r="C3" s="96">
        <v>2</v>
      </c>
      <c r="D3" s="98" t="s">
        <v>53</v>
      </c>
      <c r="E3" s="150" t="str">
        <f>Form1_Situation!U2</f>
        <v>Kurt Kamber, Oswald Aschwanden, Silvio Covi, Brächt Wasser, Michiel Fehr</v>
      </c>
      <c r="F3" s="154"/>
      <c r="G3" s="154"/>
      <c r="H3" s="131"/>
      <c r="K3" s="125"/>
      <c r="L3" s="125"/>
    </row>
    <row r="4" spans="1:5" ht="30" customHeight="1" thickBot="1">
      <c r="A4" s="155" t="s">
        <v>207</v>
      </c>
      <c r="B4" s="403" t="s">
        <v>10</v>
      </c>
      <c r="C4" s="404"/>
      <c r="D4" s="404"/>
      <c r="E4" s="405"/>
    </row>
    <row r="5" spans="1:5" s="157" customFormat="1" ht="123" customHeight="1" thickBot="1">
      <c r="A5" s="156" t="s">
        <v>208</v>
      </c>
      <c r="B5" s="417" t="s">
        <v>35</v>
      </c>
      <c r="C5" s="407"/>
      <c r="D5" s="407"/>
      <c r="E5" s="408"/>
    </row>
    <row r="6" spans="1:5" ht="12" thickBot="1">
      <c r="A6" s="409" t="s">
        <v>209</v>
      </c>
      <c r="B6" s="286"/>
      <c r="C6" s="286"/>
      <c r="D6" s="286"/>
      <c r="E6" s="410"/>
    </row>
    <row r="7" spans="1:9" s="162" customFormat="1" ht="12" thickBot="1">
      <c r="A7" s="158" t="s">
        <v>159</v>
      </c>
      <c r="B7" s="159" t="s">
        <v>210</v>
      </c>
      <c r="C7" s="133"/>
      <c r="D7" s="160" t="s">
        <v>211</v>
      </c>
      <c r="E7" s="161" t="s">
        <v>212</v>
      </c>
      <c r="F7" s="23"/>
      <c r="G7" s="23"/>
      <c r="H7" s="23"/>
      <c r="I7" s="23"/>
    </row>
    <row r="8" spans="1:9" s="125" customFormat="1" ht="24">
      <c r="A8" s="171" t="s">
        <v>9</v>
      </c>
      <c r="B8" s="411" t="s">
        <v>14</v>
      </c>
      <c r="C8" s="412"/>
      <c r="D8" s="172" t="s">
        <v>213</v>
      </c>
      <c r="E8" s="173"/>
      <c r="F8" s="131"/>
      <c r="G8" s="131"/>
      <c r="H8" s="131"/>
      <c r="I8" s="131"/>
    </row>
    <row r="9" spans="1:9" s="162" customFormat="1" ht="12">
      <c r="A9" s="254">
        <v>41143</v>
      </c>
      <c r="B9" s="418" t="s">
        <v>230</v>
      </c>
      <c r="C9" s="419"/>
      <c r="D9" s="166" t="s">
        <v>231</v>
      </c>
      <c r="E9" s="168"/>
      <c r="F9" s="23"/>
      <c r="G9" s="23"/>
      <c r="H9" s="23"/>
      <c r="I9" s="23"/>
    </row>
    <row r="10" spans="1:9" s="162" customFormat="1" ht="177.75" customHeight="1">
      <c r="A10" s="258">
        <v>43655</v>
      </c>
      <c r="B10" s="413" t="s">
        <v>329</v>
      </c>
      <c r="C10" s="414"/>
      <c r="D10" s="196" t="s">
        <v>323</v>
      </c>
      <c r="E10" s="177" t="s">
        <v>365</v>
      </c>
      <c r="F10" s="23"/>
      <c r="G10" s="23"/>
      <c r="H10" s="23"/>
      <c r="I10" s="23"/>
    </row>
    <row r="11" spans="1:9" s="162" customFormat="1" ht="12">
      <c r="A11" s="163"/>
      <c r="B11" s="413"/>
      <c r="C11" s="414"/>
      <c r="D11" s="196"/>
      <c r="E11" s="168"/>
      <c r="F11" s="23"/>
      <c r="G11" s="23"/>
      <c r="H11" s="23"/>
      <c r="I11" s="23"/>
    </row>
    <row r="12" spans="1:9" s="162" customFormat="1" ht="12">
      <c r="A12" s="163"/>
      <c r="B12" s="413"/>
      <c r="C12" s="414"/>
      <c r="D12" s="172"/>
      <c r="E12" s="168"/>
      <c r="F12" s="23"/>
      <c r="G12" s="23"/>
      <c r="H12" s="23"/>
      <c r="I12" s="23"/>
    </row>
    <row r="13" spans="1:9" s="162" customFormat="1" ht="12">
      <c r="A13" s="163"/>
      <c r="B13" s="413"/>
      <c r="C13" s="414"/>
      <c r="D13" s="196"/>
      <c r="E13" s="168"/>
      <c r="F13" s="23"/>
      <c r="G13" s="23"/>
      <c r="H13" s="23"/>
      <c r="I13" s="23"/>
    </row>
    <row r="14" spans="1:9" s="162" customFormat="1" ht="12">
      <c r="A14" s="163"/>
      <c r="B14" s="413"/>
      <c r="C14" s="414"/>
      <c r="D14" s="167"/>
      <c r="E14" s="168"/>
      <c r="F14" s="23"/>
      <c r="G14" s="23"/>
      <c r="H14" s="23"/>
      <c r="I14" s="23"/>
    </row>
    <row r="15" spans="1:9" s="162" customFormat="1" ht="12">
      <c r="A15" s="163"/>
      <c r="B15" s="413"/>
      <c r="C15" s="414"/>
      <c r="D15" s="167"/>
      <c r="E15" s="168"/>
      <c r="F15" s="23"/>
      <c r="G15" s="23"/>
      <c r="H15" s="23"/>
      <c r="I15" s="23"/>
    </row>
    <row r="16" spans="1:5" ht="12" thickBot="1">
      <c r="A16" s="164"/>
      <c r="B16" s="415"/>
      <c r="C16" s="416"/>
      <c r="D16" s="165"/>
      <c r="E16" s="169"/>
    </row>
  </sheetData>
  <sheetProtection/>
  <mergeCells count="12">
    <mergeCell ref="B11:C11"/>
    <mergeCell ref="B12:C12"/>
    <mergeCell ref="B15:C15"/>
    <mergeCell ref="B16:C16"/>
    <mergeCell ref="B14:C14"/>
    <mergeCell ref="B4:E4"/>
    <mergeCell ref="B5:E5"/>
    <mergeCell ref="A6:E6"/>
    <mergeCell ref="B8:C8"/>
    <mergeCell ref="B13:C13"/>
    <mergeCell ref="B9:C9"/>
    <mergeCell ref="B10:C10"/>
  </mergeCells>
  <printOptions horizontalCentered="1"/>
  <pageMargins left="0.43" right="0.37" top="0.57" bottom="0.28" header="0.35433070866141736" footer="0.33"/>
  <pageSetup fitToHeight="0" fitToWidth="1" horizontalDpi="600" verticalDpi="600" orientation="landscape" paperSize="9" r:id="rId1"/>
  <headerFooter alignWithMargins="0">
    <oddHeader>&amp;R&amp;D</oddHeader>
    <oddFooter>&amp;R&amp;P/&amp;N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23"/>
  <sheetViews>
    <sheetView showGridLines="0" zoomScalePageLayoutView="0" workbookViewId="0" topLeftCell="A7">
      <selection activeCell="E12" sqref="E12"/>
    </sheetView>
  </sheetViews>
  <sheetFormatPr defaultColWidth="11.421875" defaultRowHeight="12.75"/>
  <cols>
    <col min="1" max="1" width="14.421875" style="127" customWidth="1"/>
    <col min="2" max="2" width="8.421875" style="127" customWidth="1"/>
    <col min="3" max="3" width="63.421875" style="127" customWidth="1"/>
    <col min="4" max="4" width="12.140625" style="127" customWidth="1"/>
    <col min="5" max="5" width="34.28125" style="127" customWidth="1"/>
    <col min="6" max="7" width="5.7109375" style="192" customWidth="1"/>
    <col min="8" max="9" width="10.7109375" style="192" customWidth="1"/>
    <col min="10" max="10" width="7.7109375" style="127" customWidth="1"/>
    <col min="11" max="11" width="3.421875" style="127" customWidth="1"/>
    <col min="12" max="12" width="33.421875" style="127" customWidth="1"/>
    <col min="13" max="16384" width="11.421875" style="127" customWidth="1"/>
  </cols>
  <sheetData>
    <row r="1" spans="1:12" ht="17.25" customHeight="1">
      <c r="A1" s="89" t="s">
        <v>205</v>
      </c>
      <c r="B1" s="90"/>
      <c r="C1" s="91" t="s">
        <v>214</v>
      </c>
      <c r="D1" s="99" t="s">
        <v>145</v>
      </c>
      <c r="E1" s="130">
        <v>8</v>
      </c>
      <c r="F1" s="131"/>
      <c r="G1" s="131"/>
      <c r="H1" s="131"/>
      <c r="I1" s="131"/>
      <c r="J1" s="125"/>
      <c r="K1" s="125"/>
      <c r="L1" s="125"/>
    </row>
    <row r="2" spans="1:12" ht="17.25" customHeight="1">
      <c r="A2" s="92" t="s">
        <v>147</v>
      </c>
      <c r="B2" s="93"/>
      <c r="C2" s="132" t="str">
        <f>Form1_Situation!C2</f>
        <v>Schwändeliflue, Flühli</v>
      </c>
      <c r="D2" s="151" t="s">
        <v>68</v>
      </c>
      <c r="E2" s="152">
        <v>40359</v>
      </c>
      <c r="F2" s="131"/>
      <c r="G2" s="131"/>
      <c r="H2" s="131"/>
      <c r="I2" s="131"/>
      <c r="J2" s="125"/>
      <c r="K2" s="125"/>
      <c r="L2" s="125"/>
    </row>
    <row r="3" spans="1:12" ht="21" customHeight="1" thickBot="1">
      <c r="A3" s="153" t="s">
        <v>206</v>
      </c>
      <c r="B3" s="96"/>
      <c r="C3" s="96">
        <v>3</v>
      </c>
      <c r="D3" s="98" t="s">
        <v>53</v>
      </c>
      <c r="E3" s="150" t="str">
        <f>Form1_Situation!U2</f>
        <v>Kurt Kamber, Oswald Aschwanden, Silvio Covi, Brächt Wasser, Michiel Fehr</v>
      </c>
      <c r="F3" s="154"/>
      <c r="G3" s="154"/>
      <c r="H3" s="131"/>
      <c r="I3" s="127"/>
      <c r="K3" s="125"/>
      <c r="L3" s="125"/>
    </row>
    <row r="4" spans="1:5" ht="30" customHeight="1" thickBot="1">
      <c r="A4" s="155" t="s">
        <v>207</v>
      </c>
      <c r="B4" s="403" t="s">
        <v>217</v>
      </c>
      <c r="C4" s="404"/>
      <c r="D4" s="404"/>
      <c r="E4" s="405"/>
    </row>
    <row r="5" spans="1:5" s="195" customFormat="1" ht="57.75" customHeight="1" thickBot="1">
      <c r="A5" s="156" t="s">
        <v>208</v>
      </c>
      <c r="B5" s="406" t="s">
        <v>218</v>
      </c>
      <c r="C5" s="407"/>
      <c r="D5" s="407"/>
      <c r="E5" s="408"/>
    </row>
    <row r="6" spans="1:5" ht="12" thickBot="1">
      <c r="A6" s="409" t="s">
        <v>209</v>
      </c>
      <c r="B6" s="286"/>
      <c r="C6" s="286"/>
      <c r="D6" s="286"/>
      <c r="E6" s="410"/>
    </row>
    <row r="7" spans="1:9" s="125" customFormat="1" ht="12" thickBot="1">
      <c r="A7" s="158" t="s">
        <v>159</v>
      </c>
      <c r="B7" s="159" t="s">
        <v>210</v>
      </c>
      <c r="C7" s="133"/>
      <c r="D7" s="160" t="s">
        <v>211</v>
      </c>
      <c r="E7" s="161" t="s">
        <v>212</v>
      </c>
      <c r="F7" s="131"/>
      <c r="G7" s="131"/>
      <c r="H7" s="131"/>
      <c r="I7" s="131"/>
    </row>
    <row r="8" spans="1:9" s="125" customFormat="1" ht="24">
      <c r="A8" s="171">
        <v>2002</v>
      </c>
      <c r="B8" s="411" t="s">
        <v>13</v>
      </c>
      <c r="C8" s="412"/>
      <c r="D8" s="172" t="s">
        <v>213</v>
      </c>
      <c r="E8" s="173"/>
      <c r="F8" s="131"/>
      <c r="G8" s="131"/>
      <c r="H8" s="131"/>
      <c r="I8" s="131"/>
    </row>
    <row r="9" spans="1:9" s="125" customFormat="1" ht="24">
      <c r="A9" s="174">
        <v>2005</v>
      </c>
      <c r="B9" s="413" t="s">
        <v>219</v>
      </c>
      <c r="C9" s="414"/>
      <c r="D9" s="172" t="s">
        <v>213</v>
      </c>
      <c r="E9" s="177"/>
      <c r="F9" s="131"/>
      <c r="G9" s="131"/>
      <c r="H9" s="131"/>
      <c r="I9" s="131"/>
    </row>
    <row r="10" spans="1:9" s="125" customFormat="1" ht="38.25" customHeight="1">
      <c r="A10" s="174" t="s">
        <v>222</v>
      </c>
      <c r="B10" s="413" t="s">
        <v>220</v>
      </c>
      <c r="C10" s="414"/>
      <c r="D10" s="172" t="s">
        <v>213</v>
      </c>
      <c r="E10" s="177" t="s">
        <v>5</v>
      </c>
      <c r="F10" s="131"/>
      <c r="G10" s="131"/>
      <c r="H10" s="131"/>
      <c r="I10" s="131"/>
    </row>
    <row r="11" spans="1:9" s="125" customFormat="1" ht="43.5" customHeight="1">
      <c r="A11" s="255" t="s">
        <v>233</v>
      </c>
      <c r="B11" s="413" t="s">
        <v>236</v>
      </c>
      <c r="C11" s="414"/>
      <c r="D11" s="172" t="s">
        <v>232</v>
      </c>
      <c r="E11" s="177"/>
      <c r="F11" s="131"/>
      <c r="G11" s="131"/>
      <c r="H11" s="131"/>
      <c r="I11" s="131"/>
    </row>
    <row r="12" spans="1:9" s="125" customFormat="1" ht="57" customHeight="1">
      <c r="A12" s="255" t="s">
        <v>238</v>
      </c>
      <c r="B12" s="413" t="s">
        <v>237</v>
      </c>
      <c r="C12" s="414"/>
      <c r="D12" s="172" t="s">
        <v>239</v>
      </c>
      <c r="E12" s="177"/>
      <c r="F12" s="131"/>
      <c r="G12" s="131"/>
      <c r="H12" s="131"/>
      <c r="I12" s="131"/>
    </row>
    <row r="13" spans="1:9" s="125" customFormat="1" ht="30" customHeight="1">
      <c r="A13" s="258">
        <v>43655</v>
      </c>
      <c r="B13" s="413" t="s">
        <v>327</v>
      </c>
      <c r="C13" s="414"/>
      <c r="D13" s="196" t="s">
        <v>323</v>
      </c>
      <c r="E13" s="177" t="s">
        <v>366</v>
      </c>
      <c r="F13" s="131"/>
      <c r="G13" s="131"/>
      <c r="H13" s="131"/>
      <c r="I13" s="131"/>
    </row>
    <row r="14" spans="1:9" s="125" customFormat="1" ht="12">
      <c r="A14" s="174"/>
      <c r="B14" s="413"/>
      <c r="C14" s="414"/>
      <c r="D14" s="196"/>
      <c r="E14" s="177"/>
      <c r="F14" s="131"/>
      <c r="G14" s="131"/>
      <c r="H14" s="131"/>
      <c r="I14" s="131"/>
    </row>
    <row r="15" spans="1:9" s="125" customFormat="1" ht="12">
      <c r="A15" s="174"/>
      <c r="B15" s="413"/>
      <c r="C15" s="414"/>
      <c r="D15" s="196"/>
      <c r="E15" s="177"/>
      <c r="F15" s="131"/>
      <c r="G15" s="131"/>
      <c r="H15" s="131"/>
      <c r="I15" s="131"/>
    </row>
    <row r="16" spans="1:9" s="125" customFormat="1" ht="12">
      <c r="A16" s="174"/>
      <c r="B16" s="413"/>
      <c r="C16" s="414"/>
      <c r="D16" s="196"/>
      <c r="E16" s="177"/>
      <c r="F16" s="131"/>
      <c r="G16" s="131"/>
      <c r="H16" s="131"/>
      <c r="I16" s="131"/>
    </row>
    <row r="17" spans="1:9" s="125" customFormat="1" ht="12">
      <c r="A17" s="174"/>
      <c r="B17" s="413"/>
      <c r="C17" s="414"/>
      <c r="D17" s="196"/>
      <c r="E17" s="177"/>
      <c r="F17" s="131"/>
      <c r="G17" s="131"/>
      <c r="H17" s="131"/>
      <c r="I17" s="131"/>
    </row>
    <row r="18" spans="1:9" s="125" customFormat="1" ht="12">
      <c r="A18" s="174"/>
      <c r="B18" s="175"/>
      <c r="C18" s="176"/>
      <c r="D18" s="196"/>
      <c r="E18" s="177"/>
      <c r="F18" s="131"/>
      <c r="G18" s="131"/>
      <c r="H18" s="131"/>
      <c r="I18" s="131"/>
    </row>
    <row r="19" spans="1:9" s="125" customFormat="1" ht="12">
      <c r="A19" s="174"/>
      <c r="B19" s="413"/>
      <c r="C19" s="414"/>
      <c r="D19" s="196"/>
      <c r="E19" s="177"/>
      <c r="F19" s="131"/>
      <c r="G19" s="131"/>
      <c r="H19" s="131"/>
      <c r="I19" s="131"/>
    </row>
    <row r="20" spans="1:9" s="125" customFormat="1" ht="12">
      <c r="A20" s="174"/>
      <c r="B20" s="413"/>
      <c r="C20" s="414"/>
      <c r="D20" s="196"/>
      <c r="E20" s="177"/>
      <c r="F20" s="131"/>
      <c r="G20" s="131"/>
      <c r="H20" s="131"/>
      <c r="I20" s="131"/>
    </row>
    <row r="21" spans="1:9" s="125" customFormat="1" ht="12">
      <c r="A21" s="174"/>
      <c r="B21" s="413"/>
      <c r="C21" s="414"/>
      <c r="D21" s="196"/>
      <c r="E21" s="177"/>
      <c r="F21" s="131"/>
      <c r="G21" s="131"/>
      <c r="H21" s="131"/>
      <c r="I21" s="131"/>
    </row>
    <row r="22" spans="1:9" s="125" customFormat="1" ht="12">
      <c r="A22" s="174"/>
      <c r="B22" s="413"/>
      <c r="C22" s="414"/>
      <c r="D22" s="196"/>
      <c r="E22" s="177"/>
      <c r="F22" s="131"/>
      <c r="G22" s="131"/>
      <c r="H22" s="131"/>
      <c r="I22" s="131"/>
    </row>
    <row r="23" spans="1:5" ht="12" thickBot="1">
      <c r="A23" s="197"/>
      <c r="B23" s="415"/>
      <c r="C23" s="416"/>
      <c r="D23" s="198"/>
      <c r="E23" s="199"/>
    </row>
  </sheetData>
  <sheetProtection/>
  <mergeCells count="18">
    <mergeCell ref="B15:C15"/>
    <mergeCell ref="B16:C16"/>
    <mergeCell ref="B22:C22"/>
    <mergeCell ref="B23:C23"/>
    <mergeCell ref="B17:C17"/>
    <mergeCell ref="B19:C19"/>
    <mergeCell ref="B20:C20"/>
    <mergeCell ref="B21:C21"/>
    <mergeCell ref="B4:E4"/>
    <mergeCell ref="B5:E5"/>
    <mergeCell ref="A6:E6"/>
    <mergeCell ref="B8:C8"/>
    <mergeCell ref="B14:C14"/>
    <mergeCell ref="B13:C13"/>
    <mergeCell ref="B12:C12"/>
    <mergeCell ref="B9:C9"/>
    <mergeCell ref="B10:C10"/>
    <mergeCell ref="B11:C11"/>
  </mergeCells>
  <printOptions horizontalCentered="1"/>
  <pageMargins left="0.43" right="0.37" top="0.57" bottom="0.28" header="0.35433070866141736" footer="0.33"/>
  <pageSetup fitToHeight="0" fitToWidth="1" horizontalDpi="600" verticalDpi="600" orientation="landscape" paperSize="9" r:id="rId1"/>
  <headerFooter alignWithMargins="0">
    <oddHeader>&amp;R&amp;D</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dc:creator>
  <cp:keywords/>
  <dc:description/>
  <cp:lastModifiedBy>Silvio Covi</cp:lastModifiedBy>
  <cp:lastPrinted>2019-10-07T09:59:43Z</cp:lastPrinted>
  <dcterms:created xsi:type="dcterms:W3CDTF">2006-12-13T11:30:50Z</dcterms:created>
  <dcterms:modified xsi:type="dcterms:W3CDTF">2019-11-15T12:07:08Z</dcterms:modified>
  <cp:category/>
  <cp:version/>
  <cp:contentType/>
  <cp:contentStatus/>
</cp:coreProperties>
</file>