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766CA113-C0F5-4FBA-9D22-735E9A851922}" xr6:coauthVersionLast="47" xr6:coauthVersionMax="47" xr10:uidLastSave="{00000000-0000-0000-0000-000000000000}"/>
  <bookViews>
    <workbookView xWindow="5370" yWindow="2340" windowWidth="28800" windowHeight="1534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1" i="4" l="1"/>
  <c r="P51" i="4"/>
  <c r="O51" i="4"/>
  <c r="N51" i="4"/>
  <c r="M51" i="4"/>
  <c r="L51" i="4"/>
  <c r="I51" i="4"/>
  <c r="H51" i="4"/>
  <c r="G51" i="4"/>
  <c r="F51" i="4"/>
  <c r="E51" i="4"/>
  <c r="D51" i="4"/>
  <c r="B51" i="4"/>
  <c r="S51" i="4" s="1"/>
  <c r="A51" i="4"/>
  <c r="B50" i="4"/>
  <c r="Q50" i="4" s="1"/>
  <c r="A50" i="4"/>
  <c r="S49" i="4"/>
  <c r="O49" i="4"/>
  <c r="N49" i="4"/>
  <c r="M49" i="4"/>
  <c r="L49" i="4"/>
  <c r="K49" i="4"/>
  <c r="G49" i="4"/>
  <c r="F49" i="4"/>
  <c r="E49" i="4"/>
  <c r="D49" i="4"/>
  <c r="C49" i="4"/>
  <c r="B49" i="4"/>
  <c r="R49" i="4" s="1"/>
  <c r="A49" i="4"/>
  <c r="Q48" i="4"/>
  <c r="P48" i="4"/>
  <c r="J48" i="4"/>
  <c r="H48" i="4"/>
  <c r="B48" i="4"/>
  <c r="O48" i="4" s="1"/>
  <c r="A48" i="4"/>
  <c r="D47" i="4"/>
  <c r="C47" i="4"/>
  <c r="B47" i="4"/>
  <c r="A47" i="4"/>
  <c r="S46" i="4"/>
  <c r="Q46" i="4"/>
  <c r="P46" i="4"/>
  <c r="O46" i="4"/>
  <c r="N46" i="4"/>
  <c r="M46" i="4"/>
  <c r="L46" i="4"/>
  <c r="K46" i="4"/>
  <c r="I46" i="4"/>
  <c r="H46" i="4"/>
  <c r="G46" i="4"/>
  <c r="F46" i="4"/>
  <c r="E46" i="4"/>
  <c r="D46" i="4"/>
  <c r="C46" i="4"/>
  <c r="B46" i="4"/>
  <c r="R46" i="4" s="1"/>
  <c r="A46" i="4"/>
  <c r="B45" i="4"/>
  <c r="O45" i="4" s="1"/>
  <c r="A45" i="4"/>
  <c r="K44" i="4"/>
  <c r="J44" i="4"/>
  <c r="F44" i="4"/>
  <c r="B44" i="4"/>
  <c r="L44" i="4" s="1"/>
  <c r="A44" i="4"/>
  <c r="Q43" i="4"/>
  <c r="P43" i="4"/>
  <c r="O43" i="4"/>
  <c r="N43" i="4"/>
  <c r="M43" i="4"/>
  <c r="L43" i="4"/>
  <c r="I43" i="4"/>
  <c r="H43" i="4"/>
  <c r="G43" i="4"/>
  <c r="F43" i="4"/>
  <c r="E43" i="4"/>
  <c r="D43" i="4"/>
  <c r="B43" i="4"/>
  <c r="S43" i="4" s="1"/>
  <c r="A43" i="4"/>
  <c r="B42" i="4"/>
  <c r="L42" i="4" s="1"/>
  <c r="A42" i="4"/>
  <c r="S41" i="4"/>
  <c r="O41" i="4"/>
  <c r="N41" i="4"/>
  <c r="M41" i="4"/>
  <c r="L41" i="4"/>
  <c r="K41" i="4"/>
  <c r="G41" i="4"/>
  <c r="F41" i="4"/>
  <c r="E41" i="4"/>
  <c r="D41" i="4"/>
  <c r="C41" i="4"/>
  <c r="B41" i="4"/>
  <c r="R41" i="4" s="1"/>
  <c r="A41" i="4"/>
  <c r="Q40" i="4"/>
  <c r="G40" i="4"/>
  <c r="F40" i="4"/>
  <c r="B40" i="4"/>
  <c r="O40" i="4" s="1"/>
  <c r="A40" i="4"/>
  <c r="L39" i="4"/>
  <c r="K39" i="4"/>
  <c r="J39" i="4"/>
  <c r="E39" i="4"/>
  <c r="D39" i="4"/>
  <c r="C39" i="4"/>
  <c r="B39" i="4"/>
  <c r="I39" i="4" s="1"/>
  <c r="A39" i="4"/>
  <c r="S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R38" i="4" s="1"/>
  <c r="A38" i="4"/>
  <c r="B37" i="4"/>
  <c r="O37" i="4" s="1"/>
  <c r="A37" i="4"/>
  <c r="B36" i="4"/>
  <c r="L36" i="4" s="1"/>
  <c r="A36" i="4"/>
  <c r="Q35" i="4"/>
  <c r="P35" i="4"/>
  <c r="O35" i="4"/>
  <c r="N35" i="4"/>
  <c r="M35" i="4"/>
  <c r="L35" i="4"/>
  <c r="I35" i="4"/>
  <c r="H35" i="4"/>
  <c r="G35" i="4"/>
  <c r="F35" i="4"/>
  <c r="E35" i="4"/>
  <c r="D35" i="4"/>
  <c r="B35" i="4"/>
  <c r="S35" i="4" s="1"/>
  <c r="A35" i="4"/>
  <c r="B34" i="4"/>
  <c r="L34" i="4" s="1"/>
  <c r="A34" i="4"/>
  <c r="S33" i="4"/>
  <c r="O33" i="4"/>
  <c r="N33" i="4"/>
  <c r="M33" i="4"/>
  <c r="L33" i="4"/>
  <c r="K33" i="4"/>
  <c r="G33" i="4"/>
  <c r="F33" i="4"/>
  <c r="E33" i="4"/>
  <c r="D33" i="4"/>
  <c r="C33" i="4"/>
  <c r="B33" i="4"/>
  <c r="R33" i="4" s="1"/>
  <c r="A33" i="4"/>
  <c r="I32" i="4"/>
  <c r="B32" i="4"/>
  <c r="O32" i="4" s="1"/>
  <c r="A32" i="4"/>
  <c r="Q31" i="4"/>
  <c r="K31" i="4"/>
  <c r="J31" i="4"/>
  <c r="C31" i="4"/>
  <c r="B31" i="4"/>
  <c r="L31" i="4" s="1"/>
  <c r="A31" i="4"/>
  <c r="P30" i="4"/>
  <c r="O30" i="4"/>
  <c r="N30" i="4"/>
  <c r="M30" i="4"/>
  <c r="L30" i="4"/>
  <c r="H30" i="4"/>
  <c r="G30" i="4"/>
  <c r="F30" i="4"/>
  <c r="E30" i="4"/>
  <c r="D30" i="4"/>
  <c r="B30" i="4"/>
  <c r="S30" i="4" s="1"/>
  <c r="A30" i="4"/>
  <c r="R29" i="4"/>
  <c r="O29" i="4"/>
  <c r="K29" i="4"/>
  <c r="J29" i="4"/>
  <c r="G29" i="4"/>
  <c r="B29" i="4"/>
  <c r="A29" i="4"/>
  <c r="L28" i="4"/>
  <c r="F28" i="4"/>
  <c r="B28" i="4"/>
  <c r="K28" i="4" s="1"/>
  <c r="A28" i="4"/>
  <c r="B27" i="4"/>
  <c r="L27" i="4" s="1"/>
  <c r="A27" i="4"/>
  <c r="B26" i="4"/>
  <c r="L26" i="4" s="1"/>
  <c r="A26" i="4"/>
  <c r="M25" i="4"/>
  <c r="K25" i="4"/>
  <c r="G25" i="4"/>
  <c r="B25" i="4"/>
  <c r="R25" i="4" s="1"/>
  <c r="A25" i="4"/>
  <c r="R24" i="4"/>
  <c r="O24" i="4"/>
  <c r="B24" i="4"/>
  <c r="N24" i="4" s="1"/>
  <c r="A24" i="4"/>
  <c r="R23" i="4"/>
  <c r="L23" i="4"/>
  <c r="B23" i="4"/>
  <c r="K23" i="4" s="1"/>
  <c r="A23" i="4"/>
  <c r="B22" i="4"/>
  <c r="S22" i="4" s="1"/>
  <c r="A22" i="4"/>
  <c r="B21" i="4"/>
  <c r="O21" i="4" s="1"/>
  <c r="A21" i="4"/>
  <c r="B20" i="4"/>
  <c r="L20" i="4" s="1"/>
  <c r="A20" i="4"/>
  <c r="B19" i="4"/>
  <c r="L19" i="4" s="1"/>
  <c r="A19" i="4"/>
  <c r="S18" i="4"/>
  <c r="Q18" i="4"/>
  <c r="K18" i="4"/>
  <c r="D18" i="4"/>
  <c r="C18" i="4"/>
  <c r="B18" i="4"/>
  <c r="L18" i="4" s="1"/>
  <c r="A18" i="4"/>
  <c r="O17" i="4"/>
  <c r="N17" i="4"/>
  <c r="L17" i="4"/>
  <c r="K17" i="4"/>
  <c r="G17" i="4"/>
  <c r="F17" i="4"/>
  <c r="D17" i="4"/>
  <c r="C17" i="4"/>
  <c r="B17" i="4"/>
  <c r="R17" i="4" s="1"/>
  <c r="A17" i="4"/>
  <c r="R16" i="4"/>
  <c r="B16" i="4"/>
  <c r="N16" i="4" s="1"/>
  <c r="A16" i="4"/>
  <c r="B15" i="4"/>
  <c r="L15" i="4" s="1"/>
  <c r="A15" i="4"/>
  <c r="G14" i="4"/>
  <c r="D14" i="4"/>
  <c r="B14" i="4"/>
  <c r="A14" i="4"/>
  <c r="B13" i="4"/>
  <c r="L13" i="4" s="1"/>
  <c r="A13" i="4"/>
  <c r="B12" i="4"/>
  <c r="O12" i="4" s="1"/>
  <c r="A12" i="4"/>
  <c r="B11" i="4"/>
  <c r="R11" i="4" s="1"/>
  <c r="A11" i="4"/>
  <c r="B10" i="4"/>
  <c r="M10" i="4" s="1"/>
  <c r="A10" i="4"/>
  <c r="B9" i="4"/>
  <c r="P9" i="4" s="1"/>
  <c r="A9" i="4"/>
  <c r="B6" i="4"/>
  <c r="B51" i="3"/>
  <c r="A51" i="3"/>
  <c r="R51" i="3" s="1"/>
  <c r="J50" i="3"/>
  <c r="D50" i="3"/>
  <c r="B50" i="3"/>
  <c r="A50" i="3"/>
  <c r="M50" i="3" s="1"/>
  <c r="O49" i="3"/>
  <c r="M49" i="3"/>
  <c r="G49" i="3"/>
  <c r="E49" i="3"/>
  <c r="D49" i="3"/>
  <c r="B49" i="3"/>
  <c r="A49" i="3"/>
  <c r="P49" i="3" s="1"/>
  <c r="S48" i="3"/>
  <c r="R48" i="3"/>
  <c r="P48" i="3"/>
  <c r="O48" i="3"/>
  <c r="N48" i="3"/>
  <c r="M48" i="3"/>
  <c r="L48" i="3"/>
  <c r="K48" i="3"/>
  <c r="J48" i="3"/>
  <c r="H48" i="3"/>
  <c r="G48" i="3"/>
  <c r="F48" i="3"/>
  <c r="E48" i="3"/>
  <c r="D48" i="3"/>
  <c r="C48" i="3"/>
  <c r="B48" i="3"/>
  <c r="A48" i="3"/>
  <c r="Q48" i="3" s="1"/>
  <c r="M47" i="3"/>
  <c r="H47" i="3"/>
  <c r="G47" i="3"/>
  <c r="B47" i="3"/>
  <c r="A47" i="3"/>
  <c r="J47" i="3" s="1"/>
  <c r="R46" i="3"/>
  <c r="Q46" i="3"/>
  <c r="L46" i="3"/>
  <c r="I46" i="3"/>
  <c r="H46" i="3"/>
  <c r="C46" i="3"/>
  <c r="B46" i="3"/>
  <c r="A46" i="3"/>
  <c r="S45" i="3"/>
  <c r="Q45" i="3"/>
  <c r="I45" i="3"/>
  <c r="H45" i="3"/>
  <c r="B45" i="3"/>
  <c r="A45" i="3"/>
  <c r="S44" i="3"/>
  <c r="B44" i="3"/>
  <c r="A44" i="3"/>
  <c r="R43" i="3"/>
  <c r="O43" i="3"/>
  <c r="N43" i="3"/>
  <c r="M43" i="3"/>
  <c r="L43" i="3"/>
  <c r="K43" i="3"/>
  <c r="I43" i="3"/>
  <c r="F43" i="3"/>
  <c r="E43" i="3"/>
  <c r="D43" i="3"/>
  <c r="C43" i="3"/>
  <c r="B43" i="3"/>
  <c r="A43" i="3"/>
  <c r="Q43" i="3" s="1"/>
  <c r="R42" i="3"/>
  <c r="P42" i="3"/>
  <c r="O42" i="3"/>
  <c r="N42" i="3"/>
  <c r="M42" i="3"/>
  <c r="L42" i="3"/>
  <c r="I42" i="3"/>
  <c r="G42" i="3"/>
  <c r="F42" i="3"/>
  <c r="E42" i="3"/>
  <c r="D42" i="3"/>
  <c r="B42" i="3"/>
  <c r="A42" i="3"/>
  <c r="Q42" i="3" s="1"/>
  <c r="Q41" i="3"/>
  <c r="P41" i="3"/>
  <c r="O41" i="3"/>
  <c r="M41" i="3"/>
  <c r="L41" i="3"/>
  <c r="H41" i="3"/>
  <c r="G41" i="3"/>
  <c r="E41" i="3"/>
  <c r="D41" i="3"/>
  <c r="C41" i="3"/>
  <c r="B41" i="3"/>
  <c r="A41" i="3"/>
  <c r="R41" i="3" s="1"/>
  <c r="S40" i="3"/>
  <c r="R40" i="3"/>
  <c r="P40" i="3"/>
  <c r="O40" i="3"/>
  <c r="N40" i="3"/>
  <c r="M40" i="3"/>
  <c r="L40" i="3"/>
  <c r="K40" i="3"/>
  <c r="J40" i="3"/>
  <c r="H40" i="3"/>
  <c r="G40" i="3"/>
  <c r="F40" i="3"/>
  <c r="E40" i="3"/>
  <c r="D40" i="3"/>
  <c r="C40" i="3"/>
  <c r="B40" i="3"/>
  <c r="A40" i="3"/>
  <c r="Q40" i="3" s="1"/>
  <c r="P39" i="3"/>
  <c r="O39" i="3"/>
  <c r="G39" i="3"/>
  <c r="F39" i="3"/>
  <c r="B39" i="3"/>
  <c r="A39" i="3"/>
  <c r="R39" i="3" s="1"/>
  <c r="R38" i="3"/>
  <c r="Q38" i="3"/>
  <c r="P38" i="3"/>
  <c r="K38" i="3"/>
  <c r="I38" i="3"/>
  <c r="H38" i="3"/>
  <c r="F38" i="3"/>
  <c r="B38" i="3"/>
  <c r="A38" i="3"/>
  <c r="Q37" i="3"/>
  <c r="P37" i="3"/>
  <c r="L37" i="3"/>
  <c r="H37" i="3"/>
  <c r="G37" i="3"/>
  <c r="C37" i="3"/>
  <c r="B37" i="3"/>
  <c r="A37" i="3"/>
  <c r="S36" i="3"/>
  <c r="B36" i="3"/>
  <c r="A36" i="3"/>
  <c r="J35" i="3"/>
  <c r="B35" i="3"/>
  <c r="A35" i="3"/>
  <c r="B34" i="3"/>
  <c r="A34" i="3"/>
  <c r="R33" i="3"/>
  <c r="P33" i="3"/>
  <c r="O33" i="3"/>
  <c r="M33" i="3"/>
  <c r="L33" i="3"/>
  <c r="K33" i="3"/>
  <c r="I33" i="3"/>
  <c r="G33" i="3"/>
  <c r="E33" i="3"/>
  <c r="D33" i="3"/>
  <c r="C33" i="3"/>
  <c r="B33" i="3"/>
  <c r="A33" i="3"/>
  <c r="Q33" i="3" s="1"/>
  <c r="S32" i="3"/>
  <c r="R32" i="3"/>
  <c r="P32" i="3"/>
  <c r="O32" i="3"/>
  <c r="N32" i="3"/>
  <c r="M32" i="3"/>
  <c r="L32" i="3"/>
  <c r="K32" i="3"/>
  <c r="J32" i="3"/>
  <c r="H32" i="3"/>
  <c r="G32" i="3"/>
  <c r="F32" i="3"/>
  <c r="E32" i="3"/>
  <c r="D32" i="3"/>
  <c r="C32" i="3"/>
  <c r="B32" i="3"/>
  <c r="A32" i="3"/>
  <c r="Q32" i="3" s="1"/>
  <c r="O31" i="3"/>
  <c r="N31" i="3"/>
  <c r="F31" i="3"/>
  <c r="E31" i="3"/>
  <c r="B31" i="3"/>
  <c r="A31" i="3"/>
  <c r="L31" i="3" s="1"/>
  <c r="B30" i="3"/>
  <c r="A30" i="3"/>
  <c r="S29" i="3"/>
  <c r="O29" i="3"/>
  <c r="N29" i="3"/>
  <c r="M29" i="3"/>
  <c r="L29" i="3"/>
  <c r="K29" i="3"/>
  <c r="G29" i="3"/>
  <c r="F29" i="3"/>
  <c r="E29" i="3"/>
  <c r="D29" i="3"/>
  <c r="C29" i="3"/>
  <c r="B29" i="3"/>
  <c r="A29" i="3"/>
  <c r="R29" i="3" s="1"/>
  <c r="R28" i="3"/>
  <c r="P28" i="3"/>
  <c r="O28" i="3"/>
  <c r="N28" i="3"/>
  <c r="J28" i="3"/>
  <c r="H28" i="3"/>
  <c r="G28" i="3"/>
  <c r="F28" i="3"/>
  <c r="B28" i="3"/>
  <c r="A28" i="3"/>
  <c r="M28" i="3" s="1"/>
  <c r="B27" i="3"/>
  <c r="A27" i="3"/>
  <c r="R26" i="3"/>
  <c r="P26" i="3"/>
  <c r="O26" i="3"/>
  <c r="N26" i="3"/>
  <c r="M26" i="3"/>
  <c r="L26" i="3"/>
  <c r="J26" i="3"/>
  <c r="H26" i="3"/>
  <c r="G26" i="3"/>
  <c r="F26" i="3"/>
  <c r="E26" i="3"/>
  <c r="D26" i="3"/>
  <c r="B26" i="3"/>
  <c r="A26" i="3"/>
  <c r="S26" i="3" s="1"/>
  <c r="P25" i="3"/>
  <c r="O25" i="3"/>
  <c r="H25" i="3"/>
  <c r="G25" i="3"/>
  <c r="C25" i="3"/>
  <c r="B25" i="3"/>
  <c r="A25" i="3"/>
  <c r="N25" i="3" s="1"/>
  <c r="S24" i="3"/>
  <c r="R24" i="3"/>
  <c r="P24" i="3"/>
  <c r="N24" i="3"/>
  <c r="M24" i="3"/>
  <c r="L24" i="3"/>
  <c r="K24" i="3"/>
  <c r="J24" i="3"/>
  <c r="H24" i="3"/>
  <c r="F24" i="3"/>
  <c r="E24" i="3"/>
  <c r="D24" i="3"/>
  <c r="C24" i="3"/>
  <c r="B24" i="3"/>
  <c r="A24" i="3"/>
  <c r="Q24" i="3" s="1"/>
  <c r="N23" i="3"/>
  <c r="M23" i="3"/>
  <c r="F23" i="3"/>
  <c r="E23" i="3"/>
  <c r="B23" i="3"/>
  <c r="A23" i="3"/>
  <c r="L23" i="3" s="1"/>
  <c r="B22" i="3"/>
  <c r="A22" i="3"/>
  <c r="S21" i="3"/>
  <c r="O21" i="3"/>
  <c r="N21" i="3"/>
  <c r="M21" i="3"/>
  <c r="L21" i="3"/>
  <c r="K21" i="3"/>
  <c r="G21" i="3"/>
  <c r="F21" i="3"/>
  <c r="E21" i="3"/>
  <c r="D21" i="3"/>
  <c r="C21" i="3"/>
  <c r="B21" i="3"/>
  <c r="A21" i="3"/>
  <c r="R21" i="3" s="1"/>
  <c r="R20" i="3"/>
  <c r="P20" i="3"/>
  <c r="O20" i="3"/>
  <c r="N20" i="3"/>
  <c r="J20" i="3"/>
  <c r="H20" i="3"/>
  <c r="G20" i="3"/>
  <c r="F20" i="3"/>
  <c r="B20" i="3"/>
  <c r="A20" i="3"/>
  <c r="M20" i="3" s="1"/>
  <c r="R19" i="3"/>
  <c r="B19" i="3"/>
  <c r="A19" i="3"/>
  <c r="R18" i="3"/>
  <c r="P18" i="3"/>
  <c r="O18" i="3"/>
  <c r="N18" i="3"/>
  <c r="M18" i="3"/>
  <c r="L18" i="3"/>
  <c r="J18" i="3"/>
  <c r="H18" i="3"/>
  <c r="G18" i="3"/>
  <c r="F18" i="3"/>
  <c r="E18" i="3"/>
  <c r="D18" i="3"/>
  <c r="B18" i="3"/>
  <c r="A18" i="3"/>
  <c r="S18" i="3" s="1"/>
  <c r="P17" i="3"/>
  <c r="O17" i="3"/>
  <c r="H17" i="3"/>
  <c r="G17" i="3"/>
  <c r="B17" i="3"/>
  <c r="A17" i="3"/>
  <c r="N17" i="3" s="1"/>
  <c r="S16" i="3"/>
  <c r="R16" i="3"/>
  <c r="N16" i="3"/>
  <c r="M16" i="3"/>
  <c r="L16" i="3"/>
  <c r="K16" i="3"/>
  <c r="J16" i="3"/>
  <c r="H16" i="3"/>
  <c r="F16" i="3"/>
  <c r="E16" i="3"/>
  <c r="D16" i="3"/>
  <c r="C16" i="3"/>
  <c r="B16" i="3"/>
  <c r="A16" i="3"/>
  <c r="Q16" i="3" s="1"/>
  <c r="N15" i="3"/>
  <c r="M15" i="3"/>
  <c r="G15" i="3"/>
  <c r="F15" i="3"/>
  <c r="E15" i="3"/>
  <c r="B15" i="3"/>
  <c r="A15" i="3"/>
  <c r="L15" i="3" s="1"/>
  <c r="P14" i="3"/>
  <c r="B14" i="3"/>
  <c r="A14" i="3"/>
  <c r="S13" i="3"/>
  <c r="O13" i="3"/>
  <c r="N13" i="3"/>
  <c r="M13" i="3"/>
  <c r="L13" i="3"/>
  <c r="K13" i="3"/>
  <c r="G13" i="3"/>
  <c r="F13" i="3"/>
  <c r="E13" i="3"/>
  <c r="D13" i="3"/>
  <c r="C13" i="3"/>
  <c r="B13" i="3"/>
  <c r="A13" i="3"/>
  <c r="R13" i="3" s="1"/>
  <c r="R12" i="3"/>
  <c r="P12" i="3"/>
  <c r="O12" i="3"/>
  <c r="N12" i="3"/>
  <c r="J12" i="3"/>
  <c r="H12" i="3"/>
  <c r="G12" i="3"/>
  <c r="F12" i="3"/>
  <c r="D12" i="3"/>
  <c r="B12" i="3"/>
  <c r="A12" i="3"/>
  <c r="M12" i="3" s="1"/>
  <c r="R11" i="3"/>
  <c r="J11" i="3"/>
  <c r="I11" i="3"/>
  <c r="B11" i="3"/>
  <c r="A11" i="3"/>
  <c r="R10" i="3"/>
  <c r="P10" i="3"/>
  <c r="N10" i="3"/>
  <c r="M10" i="3"/>
  <c r="L10" i="3"/>
  <c r="J10" i="3"/>
  <c r="H10" i="3"/>
  <c r="G10" i="3"/>
  <c r="F10" i="3"/>
  <c r="E10" i="3"/>
  <c r="D10" i="3"/>
  <c r="B10" i="3"/>
  <c r="A10" i="3"/>
  <c r="S10" i="3" s="1"/>
  <c r="P9" i="3"/>
  <c r="O9" i="3"/>
  <c r="H9" i="3"/>
  <c r="B9" i="3"/>
  <c r="A9" i="3"/>
  <c r="N9" i="3" s="1"/>
  <c r="B6" i="3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P9" i="2"/>
  <c r="B9" i="2"/>
  <c r="A9" i="2"/>
  <c r="B6" i="2"/>
  <c r="O41" i="2" s="1"/>
  <c r="R55" i="1"/>
  <c r="O55" i="1"/>
  <c r="M55" i="1"/>
  <c r="J55" i="1"/>
  <c r="G55" i="1"/>
  <c r="E55" i="1"/>
  <c r="S54" i="1"/>
  <c r="S55" i="1" s="1"/>
  <c r="R54" i="1"/>
  <c r="Q54" i="1"/>
  <c r="Q55" i="1" s="1"/>
  <c r="P54" i="1"/>
  <c r="P55" i="1" s="1"/>
  <c r="O54" i="1"/>
  <c r="N54" i="1"/>
  <c r="N55" i="1" s="1"/>
  <c r="M54" i="1"/>
  <c r="L54" i="1"/>
  <c r="L55" i="1" s="1"/>
  <c r="K54" i="1"/>
  <c r="K55" i="1" s="1"/>
  <c r="J54" i="1"/>
  <c r="I54" i="1"/>
  <c r="I55" i="1" s="1"/>
  <c r="H54" i="1"/>
  <c r="H55" i="1" s="1"/>
  <c r="G54" i="1"/>
  <c r="F54" i="1"/>
  <c r="F55" i="1" s="1"/>
  <c r="E54" i="1"/>
  <c r="D54" i="1"/>
  <c r="D55" i="1" s="1"/>
  <c r="C54" i="1"/>
  <c r="C55" i="1" s="1"/>
  <c r="O19" i="4" l="1"/>
  <c r="N22" i="4"/>
  <c r="N27" i="4"/>
  <c r="D9" i="4"/>
  <c r="E19" i="4"/>
  <c r="P19" i="4"/>
  <c r="D22" i="4"/>
  <c r="O22" i="4"/>
  <c r="C26" i="4"/>
  <c r="C27" i="4"/>
  <c r="O27" i="4"/>
  <c r="M17" i="4"/>
  <c r="H18" i="4"/>
  <c r="F19" i="4"/>
  <c r="Q19" i="4"/>
  <c r="E22" i="4"/>
  <c r="P22" i="4"/>
  <c r="S23" i="4"/>
  <c r="L25" i="4"/>
  <c r="D26" i="4"/>
  <c r="E27" i="4"/>
  <c r="P27" i="4"/>
  <c r="C10" i="4"/>
  <c r="G16" i="4"/>
  <c r="H19" i="4"/>
  <c r="G22" i="4"/>
  <c r="C25" i="4"/>
  <c r="N25" i="4"/>
  <c r="J26" i="4"/>
  <c r="G27" i="4"/>
  <c r="G19" i="4"/>
  <c r="F22" i="4"/>
  <c r="I26" i="4"/>
  <c r="E10" i="4"/>
  <c r="H16" i="4"/>
  <c r="E17" i="4"/>
  <c r="S17" i="4"/>
  <c r="R18" i="4"/>
  <c r="I19" i="4"/>
  <c r="H22" i="4"/>
  <c r="D23" i="4"/>
  <c r="G24" i="4"/>
  <c r="D25" i="4"/>
  <c r="O25" i="4"/>
  <c r="K26" i="4"/>
  <c r="H27" i="4"/>
  <c r="Q27" i="4"/>
  <c r="I16" i="4"/>
  <c r="M19" i="4"/>
  <c r="L22" i="4"/>
  <c r="E23" i="4"/>
  <c r="J24" i="4"/>
  <c r="E25" i="4"/>
  <c r="S25" i="4"/>
  <c r="Q26" i="4"/>
  <c r="I27" i="4"/>
  <c r="D28" i="4"/>
  <c r="F27" i="4"/>
  <c r="O16" i="4"/>
  <c r="N19" i="4"/>
  <c r="M22" i="4"/>
  <c r="I23" i="4"/>
  <c r="F25" i="4"/>
  <c r="M27" i="4"/>
  <c r="E28" i="4"/>
  <c r="G9" i="3"/>
  <c r="S12" i="2"/>
  <c r="S17" i="2"/>
  <c r="I22" i="2"/>
  <c r="O40" i="2"/>
  <c r="I15" i="2"/>
  <c r="I25" i="2"/>
  <c r="N43" i="2"/>
  <c r="F28" i="2"/>
  <c r="T55" i="1"/>
  <c r="C10" i="2"/>
  <c r="J11" i="2"/>
  <c r="I13" i="2"/>
  <c r="L18" i="2"/>
  <c r="E23" i="2"/>
  <c r="R51" i="2"/>
  <c r="J51" i="2"/>
  <c r="M50" i="2"/>
  <c r="E50" i="2"/>
  <c r="P49" i="2"/>
  <c r="H49" i="2"/>
  <c r="S48" i="2"/>
  <c r="K48" i="2"/>
  <c r="C48" i="2"/>
  <c r="Q51" i="2"/>
  <c r="I51" i="2"/>
  <c r="L50" i="2"/>
  <c r="D50" i="2"/>
  <c r="O49" i="2"/>
  <c r="G49" i="2"/>
  <c r="R48" i="2"/>
  <c r="J48" i="2"/>
  <c r="M47" i="2"/>
  <c r="P51" i="2"/>
  <c r="H51" i="2"/>
  <c r="S50" i="2"/>
  <c r="K50" i="2"/>
  <c r="C50" i="2"/>
  <c r="N49" i="2"/>
  <c r="F49" i="2"/>
  <c r="Q48" i="2"/>
  <c r="I48" i="2"/>
  <c r="L47" i="2"/>
  <c r="O51" i="2"/>
  <c r="G51" i="2"/>
  <c r="R50" i="2"/>
  <c r="J50" i="2"/>
  <c r="M49" i="2"/>
  <c r="E49" i="2"/>
  <c r="P48" i="2"/>
  <c r="H48" i="2"/>
  <c r="S47" i="2"/>
  <c r="K47" i="2"/>
  <c r="C47" i="2"/>
  <c r="N51" i="2"/>
  <c r="F51" i="2"/>
  <c r="Q50" i="2"/>
  <c r="I50" i="2"/>
  <c r="L49" i="2"/>
  <c r="D49" i="2"/>
  <c r="O48" i="2"/>
  <c r="G48" i="2"/>
  <c r="R47" i="2"/>
  <c r="J47" i="2"/>
  <c r="M51" i="2"/>
  <c r="E51" i="2"/>
  <c r="P50" i="2"/>
  <c r="O50" i="2"/>
  <c r="R49" i="2"/>
  <c r="N48" i="2"/>
  <c r="Q47" i="2"/>
  <c r="E47" i="2"/>
  <c r="O46" i="2"/>
  <c r="G46" i="2"/>
  <c r="R45" i="2"/>
  <c r="J45" i="2"/>
  <c r="M44" i="2"/>
  <c r="E44" i="2"/>
  <c r="P43" i="2"/>
  <c r="H43" i="2"/>
  <c r="S42" i="2"/>
  <c r="K42" i="2"/>
  <c r="C42" i="2"/>
  <c r="N41" i="2"/>
  <c r="F41" i="2"/>
  <c r="Q40" i="2"/>
  <c r="I40" i="2"/>
  <c r="L39" i="2"/>
  <c r="D39" i="2"/>
  <c r="O38" i="2"/>
  <c r="G38" i="2"/>
  <c r="R37" i="2"/>
  <c r="J37" i="2"/>
  <c r="M36" i="2"/>
  <c r="E36" i="2"/>
  <c r="P35" i="2"/>
  <c r="H35" i="2"/>
  <c r="S34" i="2"/>
  <c r="K34" i="2"/>
  <c r="C34" i="2"/>
  <c r="N33" i="2"/>
  <c r="F33" i="2"/>
  <c r="Q32" i="2"/>
  <c r="I32" i="2"/>
  <c r="L31" i="2"/>
  <c r="D31" i="2"/>
  <c r="O30" i="2"/>
  <c r="G30" i="2"/>
  <c r="R29" i="2"/>
  <c r="J29" i="2"/>
  <c r="M28" i="2"/>
  <c r="E28" i="2"/>
  <c r="P27" i="2"/>
  <c r="H27" i="2"/>
  <c r="S26" i="2"/>
  <c r="K26" i="2"/>
  <c r="C26" i="2"/>
  <c r="N25" i="2"/>
  <c r="F25" i="2"/>
  <c r="Q24" i="2"/>
  <c r="I24" i="2"/>
  <c r="L23" i="2"/>
  <c r="D23" i="2"/>
  <c r="O22" i="2"/>
  <c r="G22" i="2"/>
  <c r="R21" i="2"/>
  <c r="J21" i="2"/>
  <c r="M20" i="2"/>
  <c r="E20" i="2"/>
  <c r="P19" i="2"/>
  <c r="H19" i="2"/>
  <c r="S18" i="2"/>
  <c r="K18" i="2"/>
  <c r="C18" i="2"/>
  <c r="N17" i="2"/>
  <c r="F17" i="2"/>
  <c r="Q16" i="2"/>
  <c r="I16" i="2"/>
  <c r="L15" i="2"/>
  <c r="D15" i="2"/>
  <c r="O14" i="2"/>
  <c r="G14" i="2"/>
  <c r="R13" i="2"/>
  <c r="J13" i="2"/>
  <c r="M12" i="2"/>
  <c r="E12" i="2"/>
  <c r="S51" i="2"/>
  <c r="N50" i="2"/>
  <c r="Q49" i="2"/>
  <c r="M48" i="2"/>
  <c r="P47" i="2"/>
  <c r="D47" i="2"/>
  <c r="N46" i="2"/>
  <c r="F46" i="2"/>
  <c r="Q45" i="2"/>
  <c r="I45" i="2"/>
  <c r="L44" i="2"/>
  <c r="D44" i="2"/>
  <c r="O43" i="2"/>
  <c r="G43" i="2"/>
  <c r="R42" i="2"/>
  <c r="J42" i="2"/>
  <c r="M41" i="2"/>
  <c r="E41" i="2"/>
  <c r="P40" i="2"/>
  <c r="H40" i="2"/>
  <c r="S39" i="2"/>
  <c r="K39" i="2"/>
  <c r="C39" i="2"/>
  <c r="N38" i="2"/>
  <c r="F38" i="2"/>
  <c r="Q37" i="2"/>
  <c r="I37" i="2"/>
  <c r="L36" i="2"/>
  <c r="D36" i="2"/>
  <c r="O35" i="2"/>
  <c r="G35" i="2"/>
  <c r="R34" i="2"/>
  <c r="J34" i="2"/>
  <c r="M33" i="2"/>
  <c r="E33" i="2"/>
  <c r="P32" i="2"/>
  <c r="H32" i="2"/>
  <c r="S31" i="2"/>
  <c r="K31" i="2"/>
  <c r="C31" i="2"/>
  <c r="N30" i="2"/>
  <c r="F30" i="2"/>
  <c r="Q29" i="2"/>
  <c r="I29" i="2"/>
  <c r="L28" i="2"/>
  <c r="D28" i="2"/>
  <c r="O27" i="2"/>
  <c r="G27" i="2"/>
  <c r="R26" i="2"/>
  <c r="J26" i="2"/>
  <c r="M25" i="2"/>
  <c r="E25" i="2"/>
  <c r="P24" i="2"/>
  <c r="H24" i="2"/>
  <c r="S23" i="2"/>
  <c r="K23" i="2"/>
  <c r="C23" i="2"/>
  <c r="N22" i="2"/>
  <c r="F22" i="2"/>
  <c r="Q21" i="2"/>
  <c r="I21" i="2"/>
  <c r="L20" i="2"/>
  <c r="D20" i="2"/>
  <c r="O19" i="2"/>
  <c r="G19" i="2"/>
  <c r="R18" i="2"/>
  <c r="J18" i="2"/>
  <c r="M17" i="2"/>
  <c r="E17" i="2"/>
  <c r="P16" i="2"/>
  <c r="H16" i="2"/>
  <c r="S15" i="2"/>
  <c r="K15" i="2"/>
  <c r="C15" i="2"/>
  <c r="N14" i="2"/>
  <c r="F14" i="2"/>
  <c r="Q13" i="2"/>
  <c r="K51" i="2"/>
  <c r="G50" i="2"/>
  <c r="J49" i="2"/>
  <c r="F48" i="2"/>
  <c r="N47" i="2"/>
  <c r="L46" i="2"/>
  <c r="D46" i="2"/>
  <c r="O45" i="2"/>
  <c r="G45" i="2"/>
  <c r="R44" i="2"/>
  <c r="J44" i="2"/>
  <c r="M43" i="2"/>
  <c r="E43" i="2"/>
  <c r="P42" i="2"/>
  <c r="H42" i="2"/>
  <c r="S41" i="2"/>
  <c r="K41" i="2"/>
  <c r="C41" i="2"/>
  <c r="N40" i="2"/>
  <c r="F40" i="2"/>
  <c r="Q39" i="2"/>
  <c r="I39" i="2"/>
  <c r="L38" i="2"/>
  <c r="D38" i="2"/>
  <c r="O37" i="2"/>
  <c r="G37" i="2"/>
  <c r="R36" i="2"/>
  <c r="J36" i="2"/>
  <c r="M35" i="2"/>
  <c r="E35" i="2"/>
  <c r="P34" i="2"/>
  <c r="H34" i="2"/>
  <c r="S33" i="2"/>
  <c r="K33" i="2"/>
  <c r="C33" i="2"/>
  <c r="N32" i="2"/>
  <c r="F32" i="2"/>
  <c r="Q31" i="2"/>
  <c r="I31" i="2"/>
  <c r="L30" i="2"/>
  <c r="D30" i="2"/>
  <c r="O29" i="2"/>
  <c r="G29" i="2"/>
  <c r="R28" i="2"/>
  <c r="J28" i="2"/>
  <c r="M27" i="2"/>
  <c r="E27" i="2"/>
  <c r="P26" i="2"/>
  <c r="H26" i="2"/>
  <c r="S25" i="2"/>
  <c r="K25" i="2"/>
  <c r="C25" i="2"/>
  <c r="N24" i="2"/>
  <c r="F24" i="2"/>
  <c r="Q23" i="2"/>
  <c r="I23" i="2"/>
  <c r="L22" i="2"/>
  <c r="D22" i="2"/>
  <c r="D51" i="2"/>
  <c r="F50" i="2"/>
  <c r="I49" i="2"/>
  <c r="E48" i="2"/>
  <c r="I47" i="2"/>
  <c r="S46" i="2"/>
  <c r="K46" i="2"/>
  <c r="C46" i="2"/>
  <c r="N45" i="2"/>
  <c r="F45" i="2"/>
  <c r="Q44" i="2"/>
  <c r="I44" i="2"/>
  <c r="L43" i="2"/>
  <c r="D43" i="2"/>
  <c r="O42" i="2"/>
  <c r="G42" i="2"/>
  <c r="R41" i="2"/>
  <c r="J41" i="2"/>
  <c r="M40" i="2"/>
  <c r="E40" i="2"/>
  <c r="P39" i="2"/>
  <c r="H39" i="2"/>
  <c r="S38" i="2"/>
  <c r="K38" i="2"/>
  <c r="C38" i="2"/>
  <c r="N37" i="2"/>
  <c r="F37" i="2"/>
  <c r="Q36" i="2"/>
  <c r="I36" i="2"/>
  <c r="L35" i="2"/>
  <c r="D35" i="2"/>
  <c r="O34" i="2"/>
  <c r="G34" i="2"/>
  <c r="R33" i="2"/>
  <c r="J33" i="2"/>
  <c r="M32" i="2"/>
  <c r="E32" i="2"/>
  <c r="P31" i="2"/>
  <c r="H31" i="2"/>
  <c r="S30" i="2"/>
  <c r="K30" i="2"/>
  <c r="C30" i="2"/>
  <c r="N29" i="2"/>
  <c r="F29" i="2"/>
  <c r="Q28" i="2"/>
  <c r="I28" i="2"/>
  <c r="L27" i="2"/>
  <c r="D27" i="2"/>
  <c r="O26" i="2"/>
  <c r="G26" i="2"/>
  <c r="R25" i="2"/>
  <c r="J25" i="2"/>
  <c r="M24" i="2"/>
  <c r="E24" i="2"/>
  <c r="P23" i="2"/>
  <c r="H23" i="2"/>
  <c r="S22" i="2"/>
  <c r="K22" i="2"/>
  <c r="C22" i="2"/>
  <c r="N21" i="2"/>
  <c r="F21" i="2"/>
  <c r="Q20" i="2"/>
  <c r="I20" i="2"/>
  <c r="L19" i="2"/>
  <c r="D19" i="2"/>
  <c r="O18" i="2"/>
  <c r="G18" i="2"/>
  <c r="R17" i="2"/>
  <c r="J17" i="2"/>
  <c r="M16" i="2"/>
  <c r="E16" i="2"/>
  <c r="P15" i="2"/>
  <c r="H15" i="2"/>
  <c r="S14" i="2"/>
  <c r="K14" i="2"/>
  <c r="C14" i="2"/>
  <c r="N13" i="2"/>
  <c r="F13" i="2"/>
  <c r="Q12" i="2"/>
  <c r="I12" i="2"/>
  <c r="G47" i="2"/>
  <c r="Q46" i="2"/>
  <c r="I46" i="2"/>
  <c r="L45" i="2"/>
  <c r="D45" i="2"/>
  <c r="O44" i="2"/>
  <c r="G44" i="2"/>
  <c r="R43" i="2"/>
  <c r="J43" i="2"/>
  <c r="M42" i="2"/>
  <c r="E42" i="2"/>
  <c r="P41" i="2"/>
  <c r="H41" i="2"/>
  <c r="S40" i="2"/>
  <c r="K40" i="2"/>
  <c r="C40" i="2"/>
  <c r="N39" i="2"/>
  <c r="F39" i="2"/>
  <c r="Q38" i="2"/>
  <c r="I38" i="2"/>
  <c r="L37" i="2"/>
  <c r="D37" i="2"/>
  <c r="O36" i="2"/>
  <c r="G36" i="2"/>
  <c r="R35" i="2"/>
  <c r="J35" i="2"/>
  <c r="M34" i="2"/>
  <c r="E34" i="2"/>
  <c r="P33" i="2"/>
  <c r="H33" i="2"/>
  <c r="S32" i="2"/>
  <c r="K32" i="2"/>
  <c r="C32" i="2"/>
  <c r="N31" i="2"/>
  <c r="F31" i="2"/>
  <c r="Q30" i="2"/>
  <c r="I30" i="2"/>
  <c r="L29" i="2"/>
  <c r="D29" i="2"/>
  <c r="O28" i="2"/>
  <c r="G28" i="2"/>
  <c r="R27" i="2"/>
  <c r="J27" i="2"/>
  <c r="M26" i="2"/>
  <c r="E26" i="2"/>
  <c r="P25" i="2"/>
  <c r="Q33" i="2"/>
  <c r="D26" i="2"/>
  <c r="K24" i="2"/>
  <c r="E22" i="2"/>
  <c r="S20" i="2"/>
  <c r="N19" i="2"/>
  <c r="H18" i="2"/>
  <c r="C17" i="2"/>
  <c r="R15" i="2"/>
  <c r="L14" i="2"/>
  <c r="G13" i="2"/>
  <c r="F12" i="2"/>
  <c r="H50" i="2"/>
  <c r="L48" i="2"/>
  <c r="C44" i="2"/>
  <c r="F43" i="2"/>
  <c r="F42" i="2"/>
  <c r="G41" i="2"/>
  <c r="G40" i="2"/>
  <c r="G39" i="2"/>
  <c r="H38" i="2"/>
  <c r="H37" i="2"/>
  <c r="K36" i="2"/>
  <c r="N35" i="2"/>
  <c r="N34" i="2"/>
  <c r="O33" i="2"/>
  <c r="O32" i="2"/>
  <c r="O31" i="2"/>
  <c r="P30" i="2"/>
  <c r="P29" i="2"/>
  <c r="S28" i="2"/>
  <c r="D25" i="2"/>
  <c r="J24" i="2"/>
  <c r="N23" i="2"/>
  <c r="R22" i="2"/>
  <c r="H21" i="2"/>
  <c r="R20" i="2"/>
  <c r="F20" i="2"/>
  <c r="M19" i="2"/>
  <c r="F18" i="2"/>
  <c r="O17" i="2"/>
  <c r="J16" i="2"/>
  <c r="Q15" i="2"/>
  <c r="E15" i="2"/>
  <c r="J14" i="2"/>
  <c r="P13" i="2"/>
  <c r="E13" i="2"/>
  <c r="O12" i="2"/>
  <c r="D12" i="2"/>
  <c r="O11" i="2"/>
  <c r="G11" i="2"/>
  <c r="R10" i="2"/>
  <c r="J10" i="2"/>
  <c r="M9" i="2"/>
  <c r="E9" i="2"/>
  <c r="P46" i="2"/>
  <c r="S44" i="2"/>
  <c r="C37" i="2"/>
  <c r="F36" i="2"/>
  <c r="I35" i="2"/>
  <c r="I33" i="2"/>
  <c r="J32" i="2"/>
  <c r="J31" i="2"/>
  <c r="J30" i="2"/>
  <c r="N28" i="2"/>
  <c r="Q27" i="2"/>
  <c r="Q25" i="2"/>
  <c r="J23" i="2"/>
  <c r="S21" i="2"/>
  <c r="O20" i="2"/>
  <c r="P18" i="2"/>
  <c r="S16" i="2"/>
  <c r="H14" i="2"/>
  <c r="C13" i="2"/>
  <c r="M11" i="2"/>
  <c r="H10" i="2"/>
  <c r="K9" i="2"/>
  <c r="D48" i="2"/>
  <c r="R46" i="2"/>
  <c r="S45" i="2"/>
  <c r="C43" i="2"/>
  <c r="D42" i="2"/>
  <c r="D41" i="2"/>
  <c r="D40" i="2"/>
  <c r="E39" i="2"/>
  <c r="E38" i="2"/>
  <c r="E37" i="2"/>
  <c r="H36" i="2"/>
  <c r="K35" i="2"/>
  <c r="L34" i="2"/>
  <c r="L33" i="2"/>
  <c r="L32" i="2"/>
  <c r="M31" i="2"/>
  <c r="M30" i="2"/>
  <c r="M29" i="2"/>
  <c r="P28" i="2"/>
  <c r="S27" i="2"/>
  <c r="G24" i="2"/>
  <c r="M23" i="2"/>
  <c r="Q22" i="2"/>
  <c r="G21" i="2"/>
  <c r="P20" i="2"/>
  <c r="C20" i="2"/>
  <c r="K19" i="2"/>
  <c r="Q18" i="2"/>
  <c r="E18" i="2"/>
  <c r="L17" i="2"/>
  <c r="G16" i="2"/>
  <c r="O15" i="2"/>
  <c r="I14" i="2"/>
  <c r="O13" i="2"/>
  <c r="D13" i="2"/>
  <c r="N12" i="2"/>
  <c r="C12" i="2"/>
  <c r="N11" i="2"/>
  <c r="F11" i="2"/>
  <c r="Q10" i="2"/>
  <c r="I10" i="2"/>
  <c r="L9" i="2"/>
  <c r="D9" i="2"/>
  <c r="P45" i="2"/>
  <c r="I34" i="2"/>
  <c r="K29" i="2"/>
  <c r="Q26" i="2"/>
  <c r="D24" i="2"/>
  <c r="P22" i="2"/>
  <c r="E21" i="2"/>
  <c r="J19" i="2"/>
  <c r="D18" i="2"/>
  <c r="F16" i="2"/>
  <c r="M13" i="2"/>
  <c r="E11" i="2"/>
  <c r="S9" i="2"/>
  <c r="K17" i="2"/>
  <c r="N15" i="2"/>
  <c r="L12" i="2"/>
  <c r="P10" i="2"/>
  <c r="C9" i="2"/>
  <c r="S49" i="2"/>
  <c r="M46" i="2"/>
  <c r="M45" i="2"/>
  <c r="P44" i="2"/>
  <c r="S43" i="2"/>
  <c r="C36" i="2"/>
  <c r="F35" i="2"/>
  <c r="F34" i="2"/>
  <c r="G33" i="2"/>
  <c r="G32" i="2"/>
  <c r="G31" i="2"/>
  <c r="H30" i="2"/>
  <c r="H29" i="2"/>
  <c r="K28" i="2"/>
  <c r="N27" i="2"/>
  <c r="N26" i="2"/>
  <c r="O25" i="2"/>
  <c r="S24" i="2"/>
  <c r="C24" i="2"/>
  <c r="G23" i="2"/>
  <c r="M22" i="2"/>
  <c r="P21" i="2"/>
  <c r="D21" i="2"/>
  <c r="N20" i="2"/>
  <c r="I19" i="2"/>
  <c r="N18" i="2"/>
  <c r="I17" i="2"/>
  <c r="R16" i="2"/>
  <c r="D16" i="2"/>
  <c r="M15" i="2"/>
  <c r="R14" i="2"/>
  <c r="E14" i="2"/>
  <c r="L13" i="2"/>
  <c r="K12" i="2"/>
  <c r="L11" i="2"/>
  <c r="D11" i="2"/>
  <c r="O10" i="2"/>
  <c r="G10" i="2"/>
  <c r="R9" i="2"/>
  <c r="J9" i="2"/>
  <c r="C51" i="2"/>
  <c r="H47" i="2"/>
  <c r="H46" i="2"/>
  <c r="H45" i="2"/>
  <c r="L51" i="2"/>
  <c r="K49" i="2"/>
  <c r="O47" i="2"/>
  <c r="J46" i="2"/>
  <c r="K45" i="2"/>
  <c r="N44" i="2"/>
  <c r="Q43" i="2"/>
  <c r="Q42" i="2"/>
  <c r="Q41" i="2"/>
  <c r="R40" i="2"/>
  <c r="R39" i="2"/>
  <c r="R38" i="2"/>
  <c r="S37" i="2"/>
  <c r="C35" i="2"/>
  <c r="D34" i="2"/>
  <c r="D33" i="2"/>
  <c r="D32" i="2"/>
  <c r="E31" i="2"/>
  <c r="E30" i="2"/>
  <c r="E29" i="2"/>
  <c r="H28" i="2"/>
  <c r="K27" i="2"/>
  <c r="L26" i="2"/>
  <c r="L25" i="2"/>
  <c r="R24" i="2"/>
  <c r="F23" i="2"/>
  <c r="J22" i="2"/>
  <c r="O21" i="2"/>
  <c r="C21" i="2"/>
  <c r="K20" i="2"/>
  <c r="S19" i="2"/>
  <c r="F19" i="2"/>
  <c r="M18" i="2"/>
  <c r="H17" i="2"/>
  <c r="O16" i="2"/>
  <c r="C16" i="2"/>
  <c r="J15" i="2"/>
  <c r="Q14" i="2"/>
  <c r="D14" i="2"/>
  <c r="K13" i="2"/>
  <c r="J12" i="2"/>
  <c r="S11" i="2"/>
  <c r="K11" i="2"/>
  <c r="C11" i="2"/>
  <c r="N10" i="2"/>
  <c r="F10" i="2"/>
  <c r="Q9" i="2"/>
  <c r="I9" i="2"/>
  <c r="C49" i="2"/>
  <c r="F47" i="2"/>
  <c r="E46" i="2"/>
  <c r="E45" i="2"/>
  <c r="H44" i="2"/>
  <c r="K43" i="2"/>
  <c r="L42" i="2"/>
  <c r="L41" i="2"/>
  <c r="L40" i="2"/>
  <c r="M39" i="2"/>
  <c r="M38" i="2"/>
  <c r="M37" i="2"/>
  <c r="P36" i="2"/>
  <c r="S35" i="2"/>
  <c r="C28" i="2"/>
  <c r="F27" i="2"/>
  <c r="F26" i="2"/>
  <c r="H25" i="2"/>
  <c r="L24" i="2"/>
  <c r="R23" i="2"/>
  <c r="H22" i="2"/>
  <c r="L21" i="2"/>
  <c r="H20" i="2"/>
  <c r="Q19" i="2"/>
  <c r="C19" i="2"/>
  <c r="I18" i="2"/>
  <c r="Q17" i="2"/>
  <c r="D17" i="2"/>
  <c r="L16" i="2"/>
  <c r="G15" i="2"/>
  <c r="M14" i="2"/>
  <c r="H13" i="2"/>
  <c r="R12" i="2"/>
  <c r="G12" i="2"/>
  <c r="Q11" i="2"/>
  <c r="I11" i="2"/>
  <c r="L10" i="2"/>
  <c r="D10" i="2"/>
  <c r="O9" i="2"/>
  <c r="G9" i="2"/>
  <c r="C45" i="2"/>
  <c r="F44" i="2"/>
  <c r="I43" i="2"/>
  <c r="I42" i="2"/>
  <c r="I41" i="2"/>
  <c r="J40" i="2"/>
  <c r="J39" i="2"/>
  <c r="J38" i="2"/>
  <c r="K37" i="2"/>
  <c r="N36" i="2"/>
  <c r="Q35" i="2"/>
  <c r="Q34" i="2"/>
  <c r="R32" i="2"/>
  <c r="R31" i="2"/>
  <c r="R30" i="2"/>
  <c r="S29" i="2"/>
  <c r="C27" i="2"/>
  <c r="G25" i="2"/>
  <c r="O23" i="2"/>
  <c r="K21" i="2"/>
  <c r="G20" i="2"/>
  <c r="P17" i="2"/>
  <c r="K16" i="2"/>
  <c r="F15" i="2"/>
  <c r="S13" i="2"/>
  <c r="P12" i="2"/>
  <c r="P11" i="2"/>
  <c r="H11" i="2"/>
  <c r="J20" i="2"/>
  <c r="T54" i="1"/>
  <c r="E10" i="2"/>
  <c r="R11" i="2"/>
  <c r="N16" i="2"/>
  <c r="I26" i="2"/>
  <c r="S36" i="2"/>
  <c r="K44" i="2"/>
  <c r="P38" i="2"/>
  <c r="F9" i="2"/>
  <c r="K10" i="2"/>
  <c r="M21" i="2"/>
  <c r="C29" i="2"/>
  <c r="O39" i="2"/>
  <c r="H9" i="2"/>
  <c r="M10" i="2"/>
  <c r="P14" i="2"/>
  <c r="E19" i="2"/>
  <c r="O24" i="2"/>
  <c r="N42" i="2"/>
  <c r="N9" i="2"/>
  <c r="S10" i="2"/>
  <c r="H12" i="2"/>
  <c r="G17" i="2"/>
  <c r="R19" i="2"/>
  <c r="I27" i="2"/>
  <c r="P37" i="2"/>
  <c r="P19" i="3"/>
  <c r="H19" i="3"/>
  <c r="O19" i="3"/>
  <c r="G19" i="3"/>
  <c r="N19" i="3"/>
  <c r="F19" i="3"/>
  <c r="M19" i="3"/>
  <c r="E19" i="3"/>
  <c r="L19" i="3"/>
  <c r="D19" i="3"/>
  <c r="S19" i="3"/>
  <c r="K19" i="3"/>
  <c r="C19" i="3"/>
  <c r="Q19" i="3"/>
  <c r="J19" i="3"/>
  <c r="M36" i="3"/>
  <c r="E36" i="3"/>
  <c r="Q36" i="3"/>
  <c r="H36" i="3"/>
  <c r="P36" i="3"/>
  <c r="G36" i="3"/>
  <c r="O36" i="3"/>
  <c r="F36" i="3"/>
  <c r="N36" i="3"/>
  <c r="D36" i="3"/>
  <c r="L36" i="3"/>
  <c r="C36" i="3"/>
  <c r="K36" i="3"/>
  <c r="I36" i="3"/>
  <c r="R36" i="3"/>
  <c r="P27" i="3"/>
  <c r="H27" i="3"/>
  <c r="O27" i="3"/>
  <c r="G27" i="3"/>
  <c r="N27" i="3"/>
  <c r="F27" i="3"/>
  <c r="M27" i="3"/>
  <c r="E27" i="3"/>
  <c r="L27" i="3"/>
  <c r="D27" i="3"/>
  <c r="S27" i="3"/>
  <c r="K27" i="3"/>
  <c r="C27" i="3"/>
  <c r="I27" i="3"/>
  <c r="Q27" i="3"/>
  <c r="I19" i="3"/>
  <c r="J36" i="3"/>
  <c r="O22" i="3"/>
  <c r="G22" i="3"/>
  <c r="N22" i="3"/>
  <c r="F22" i="3"/>
  <c r="M22" i="3"/>
  <c r="E22" i="3"/>
  <c r="L22" i="3"/>
  <c r="D22" i="3"/>
  <c r="S22" i="3"/>
  <c r="K22" i="3"/>
  <c r="C22" i="3"/>
  <c r="R22" i="3"/>
  <c r="J22" i="3"/>
  <c r="H22" i="3"/>
  <c r="P22" i="3"/>
  <c r="J27" i="3"/>
  <c r="O30" i="3"/>
  <c r="G30" i="3"/>
  <c r="N30" i="3"/>
  <c r="F30" i="3"/>
  <c r="M30" i="3"/>
  <c r="E30" i="3"/>
  <c r="L30" i="3"/>
  <c r="D30" i="3"/>
  <c r="S30" i="3"/>
  <c r="K30" i="3"/>
  <c r="C30" i="3"/>
  <c r="R30" i="3"/>
  <c r="J30" i="3"/>
  <c r="Q30" i="3"/>
  <c r="P30" i="3"/>
  <c r="H30" i="3"/>
  <c r="I22" i="3"/>
  <c r="P35" i="3"/>
  <c r="H35" i="3"/>
  <c r="R35" i="3"/>
  <c r="I35" i="3"/>
  <c r="Q35" i="3"/>
  <c r="G35" i="3"/>
  <c r="O35" i="3"/>
  <c r="F35" i="3"/>
  <c r="N35" i="3"/>
  <c r="E35" i="3"/>
  <c r="M35" i="3"/>
  <c r="D35" i="3"/>
  <c r="L35" i="3"/>
  <c r="C35" i="3"/>
  <c r="S35" i="3"/>
  <c r="K35" i="3"/>
  <c r="R27" i="3"/>
  <c r="G53" i="3"/>
  <c r="Q22" i="3"/>
  <c r="I30" i="3"/>
  <c r="O14" i="3"/>
  <c r="G14" i="3"/>
  <c r="N14" i="3"/>
  <c r="F14" i="3"/>
  <c r="M14" i="3"/>
  <c r="E14" i="3"/>
  <c r="L14" i="3"/>
  <c r="D14" i="3"/>
  <c r="S14" i="3"/>
  <c r="K14" i="3"/>
  <c r="C14" i="3"/>
  <c r="R14" i="3"/>
  <c r="J14" i="3"/>
  <c r="M44" i="3"/>
  <c r="E44" i="3"/>
  <c r="R44" i="3"/>
  <c r="I44" i="3"/>
  <c r="Q44" i="3"/>
  <c r="H44" i="3"/>
  <c r="P44" i="3"/>
  <c r="G44" i="3"/>
  <c r="O44" i="3"/>
  <c r="F44" i="3"/>
  <c r="N44" i="3"/>
  <c r="D44" i="3"/>
  <c r="L44" i="3"/>
  <c r="C44" i="3"/>
  <c r="P11" i="3"/>
  <c r="P53" i="3" s="1"/>
  <c r="H11" i="3"/>
  <c r="O11" i="3"/>
  <c r="G11" i="3"/>
  <c r="N11" i="3"/>
  <c r="N53" i="3" s="1"/>
  <c r="F11" i="3"/>
  <c r="M11" i="3"/>
  <c r="E11" i="3"/>
  <c r="L11" i="3"/>
  <c r="D11" i="3"/>
  <c r="S11" i="3"/>
  <c r="K11" i="3"/>
  <c r="C11" i="3"/>
  <c r="H14" i="3"/>
  <c r="J44" i="3"/>
  <c r="I14" i="3"/>
  <c r="S34" i="3"/>
  <c r="K34" i="3"/>
  <c r="C34" i="3"/>
  <c r="R34" i="3"/>
  <c r="I34" i="3"/>
  <c r="Q34" i="3"/>
  <c r="H34" i="3"/>
  <c r="P34" i="3"/>
  <c r="G34" i="3"/>
  <c r="O34" i="3"/>
  <c r="F34" i="3"/>
  <c r="N34" i="3"/>
  <c r="E34" i="3"/>
  <c r="M34" i="3"/>
  <c r="D34" i="3"/>
  <c r="K44" i="3"/>
  <c r="Q14" i="3"/>
  <c r="J34" i="3"/>
  <c r="R45" i="3"/>
  <c r="J45" i="3"/>
  <c r="P45" i="3"/>
  <c r="G45" i="3"/>
  <c r="O45" i="3"/>
  <c r="F45" i="3"/>
  <c r="N45" i="3"/>
  <c r="E45" i="3"/>
  <c r="M45" i="3"/>
  <c r="D45" i="3"/>
  <c r="L45" i="3"/>
  <c r="C45" i="3"/>
  <c r="K45" i="3"/>
  <c r="Q11" i="3"/>
  <c r="L34" i="3"/>
  <c r="I9" i="3"/>
  <c r="Q9" i="3"/>
  <c r="O15" i="3"/>
  <c r="I17" i="3"/>
  <c r="Q17" i="3"/>
  <c r="G23" i="3"/>
  <c r="O23" i="3"/>
  <c r="I25" i="3"/>
  <c r="Q25" i="3"/>
  <c r="G31" i="3"/>
  <c r="P31" i="3"/>
  <c r="R37" i="3"/>
  <c r="J37" i="3"/>
  <c r="I37" i="3"/>
  <c r="S37" i="3"/>
  <c r="H39" i="3"/>
  <c r="Q39" i="3"/>
  <c r="O46" i="3"/>
  <c r="G46" i="3"/>
  <c r="J46" i="3"/>
  <c r="S46" i="3"/>
  <c r="J9" i="3"/>
  <c r="R9" i="3"/>
  <c r="R53" i="3" s="1"/>
  <c r="O10" i="3"/>
  <c r="O53" i="3" s="1"/>
  <c r="I12" i="3"/>
  <c r="Q12" i="3"/>
  <c r="H15" i="3"/>
  <c r="P15" i="3"/>
  <c r="J17" i="3"/>
  <c r="R17" i="3"/>
  <c r="I20" i="3"/>
  <c r="Q20" i="3"/>
  <c r="H23" i="3"/>
  <c r="P23" i="3"/>
  <c r="J25" i="3"/>
  <c r="R25" i="3"/>
  <c r="I28" i="3"/>
  <c r="Q28" i="3"/>
  <c r="H31" i="3"/>
  <c r="Q31" i="3"/>
  <c r="K37" i="3"/>
  <c r="O38" i="3"/>
  <c r="G38" i="3"/>
  <c r="J38" i="3"/>
  <c r="S38" i="3"/>
  <c r="I39" i="3"/>
  <c r="K46" i="3"/>
  <c r="L47" i="3"/>
  <c r="D47" i="3"/>
  <c r="Q47" i="3"/>
  <c r="I47" i="3"/>
  <c r="P47" i="3"/>
  <c r="O47" i="3"/>
  <c r="K47" i="3"/>
  <c r="C9" i="3"/>
  <c r="K9" i="3"/>
  <c r="S9" i="3"/>
  <c r="I15" i="3"/>
  <c r="Q15" i="3"/>
  <c r="C17" i="3"/>
  <c r="K17" i="3"/>
  <c r="S17" i="3"/>
  <c r="I23" i="3"/>
  <c r="Q23" i="3"/>
  <c r="K25" i="3"/>
  <c r="S25" i="3"/>
  <c r="I31" i="3"/>
  <c r="R31" i="3"/>
  <c r="L39" i="3"/>
  <c r="D39" i="3"/>
  <c r="J39" i="3"/>
  <c r="S39" i="3"/>
  <c r="D9" i="3"/>
  <c r="L9" i="3"/>
  <c r="I10" i="3"/>
  <c r="Q10" i="3"/>
  <c r="C12" i="3"/>
  <c r="K12" i="3"/>
  <c r="S12" i="3"/>
  <c r="H13" i="3"/>
  <c r="H53" i="3" s="1"/>
  <c r="P13" i="3"/>
  <c r="J15" i="3"/>
  <c r="R15" i="3"/>
  <c r="G16" i="3"/>
  <c r="O16" i="3"/>
  <c r="D17" i="3"/>
  <c r="L17" i="3"/>
  <c r="I18" i="3"/>
  <c r="Q18" i="3"/>
  <c r="C20" i="3"/>
  <c r="K20" i="3"/>
  <c r="S20" i="3"/>
  <c r="H21" i="3"/>
  <c r="P21" i="3"/>
  <c r="J23" i="3"/>
  <c r="R23" i="3"/>
  <c r="G24" i="3"/>
  <c r="O24" i="3"/>
  <c r="D25" i="3"/>
  <c r="L25" i="3"/>
  <c r="I26" i="3"/>
  <c r="Q26" i="3"/>
  <c r="C28" i="3"/>
  <c r="K28" i="3"/>
  <c r="S28" i="3"/>
  <c r="H29" i="3"/>
  <c r="P29" i="3"/>
  <c r="J31" i="3"/>
  <c r="S31" i="3"/>
  <c r="H33" i="3"/>
  <c r="D37" i="3"/>
  <c r="M37" i="3"/>
  <c r="C38" i="3"/>
  <c r="L38" i="3"/>
  <c r="K39" i="3"/>
  <c r="I41" i="3"/>
  <c r="H42" i="3"/>
  <c r="G43" i="3"/>
  <c r="D46" i="3"/>
  <c r="M46" i="3"/>
  <c r="C47" i="3"/>
  <c r="N47" i="3"/>
  <c r="E9" i="3"/>
  <c r="M9" i="3"/>
  <c r="L12" i="3"/>
  <c r="I13" i="3"/>
  <c r="Q13" i="3"/>
  <c r="C15" i="3"/>
  <c r="K15" i="3"/>
  <c r="S15" i="3"/>
  <c r="P16" i="3"/>
  <c r="E17" i="3"/>
  <c r="M17" i="3"/>
  <c r="D20" i="3"/>
  <c r="L20" i="3"/>
  <c r="I21" i="3"/>
  <c r="Q21" i="3"/>
  <c r="C23" i="3"/>
  <c r="K23" i="3"/>
  <c r="S23" i="3"/>
  <c r="E25" i="3"/>
  <c r="M25" i="3"/>
  <c r="D28" i="3"/>
  <c r="L28" i="3"/>
  <c r="I29" i="3"/>
  <c r="Q29" i="3"/>
  <c r="C31" i="3"/>
  <c r="K31" i="3"/>
  <c r="E37" i="3"/>
  <c r="N37" i="3"/>
  <c r="D38" i="3"/>
  <c r="M38" i="3"/>
  <c r="C39" i="3"/>
  <c r="M39" i="3"/>
  <c r="N41" i="3"/>
  <c r="F41" i="3"/>
  <c r="J41" i="3"/>
  <c r="S41" i="3"/>
  <c r="E46" i="3"/>
  <c r="N46" i="3"/>
  <c r="E47" i="3"/>
  <c r="R47" i="3"/>
  <c r="F9" i="3"/>
  <c r="C10" i="3"/>
  <c r="K10" i="3"/>
  <c r="E12" i="3"/>
  <c r="J13" i="3"/>
  <c r="D15" i="3"/>
  <c r="I16" i="3"/>
  <c r="F17" i="3"/>
  <c r="C18" i="3"/>
  <c r="K18" i="3"/>
  <c r="E20" i="3"/>
  <c r="J21" i="3"/>
  <c r="D23" i="3"/>
  <c r="I24" i="3"/>
  <c r="F25" i="3"/>
  <c r="C26" i="3"/>
  <c r="K26" i="3"/>
  <c r="E28" i="3"/>
  <c r="J29" i="3"/>
  <c r="D31" i="3"/>
  <c r="M31" i="3"/>
  <c r="N33" i="3"/>
  <c r="F33" i="3"/>
  <c r="J33" i="3"/>
  <c r="S33" i="3"/>
  <c r="F37" i="3"/>
  <c r="O37" i="3"/>
  <c r="E38" i="3"/>
  <c r="N38" i="3"/>
  <c r="E39" i="3"/>
  <c r="N39" i="3"/>
  <c r="K41" i="3"/>
  <c r="S42" i="3"/>
  <c r="K42" i="3"/>
  <c r="C42" i="3"/>
  <c r="J42" i="3"/>
  <c r="P43" i="3"/>
  <c r="H43" i="3"/>
  <c r="J43" i="3"/>
  <c r="S43" i="3"/>
  <c r="F46" i="3"/>
  <c r="P46" i="3"/>
  <c r="F47" i="3"/>
  <c r="S47" i="3"/>
  <c r="I49" i="3"/>
  <c r="Q49" i="3"/>
  <c r="F50" i="3"/>
  <c r="N50" i="3"/>
  <c r="C51" i="3"/>
  <c r="K51" i="3"/>
  <c r="S51" i="3"/>
  <c r="I9" i="4"/>
  <c r="Q9" i="4"/>
  <c r="F10" i="4"/>
  <c r="N10" i="4"/>
  <c r="C11" i="4"/>
  <c r="K11" i="4"/>
  <c r="S11" i="4"/>
  <c r="H12" i="4"/>
  <c r="P12" i="4"/>
  <c r="E13" i="4"/>
  <c r="M13" i="4"/>
  <c r="S14" i="4"/>
  <c r="K14" i="4"/>
  <c r="R14" i="4"/>
  <c r="Q14" i="4"/>
  <c r="I14" i="4"/>
  <c r="L14" i="4"/>
  <c r="D15" i="4"/>
  <c r="R15" i="4"/>
  <c r="J16" i="4"/>
  <c r="I18" i="4"/>
  <c r="E20" i="4"/>
  <c r="S20" i="4"/>
  <c r="K21" i="4"/>
  <c r="J23" i="4"/>
  <c r="M24" i="4"/>
  <c r="E24" i="4"/>
  <c r="L24" i="4"/>
  <c r="D24" i="4"/>
  <c r="S24" i="4"/>
  <c r="K24" i="4"/>
  <c r="C24" i="4"/>
  <c r="P24" i="4"/>
  <c r="J28" i="4"/>
  <c r="N29" i="4"/>
  <c r="F29" i="4"/>
  <c r="M29" i="4"/>
  <c r="E29" i="4"/>
  <c r="L29" i="4"/>
  <c r="D29" i="4"/>
  <c r="P29" i="4"/>
  <c r="G32" i="4"/>
  <c r="R32" i="4"/>
  <c r="C34" i="4"/>
  <c r="Q34" i="4"/>
  <c r="K36" i="4"/>
  <c r="C37" i="4"/>
  <c r="Q37" i="4"/>
  <c r="K42" i="4"/>
  <c r="E44" i="4"/>
  <c r="S44" i="4"/>
  <c r="K45" i="4"/>
  <c r="Q47" i="4"/>
  <c r="I47" i="4"/>
  <c r="P47" i="4"/>
  <c r="H47" i="4"/>
  <c r="O47" i="4"/>
  <c r="G47" i="4"/>
  <c r="N47" i="4"/>
  <c r="F47" i="4"/>
  <c r="R47" i="4"/>
  <c r="L50" i="4"/>
  <c r="J49" i="3"/>
  <c r="R49" i="3"/>
  <c r="G50" i="3"/>
  <c r="O50" i="3"/>
  <c r="D51" i="3"/>
  <c r="L51" i="3"/>
  <c r="J9" i="4"/>
  <c r="R9" i="4"/>
  <c r="G10" i="4"/>
  <c r="O10" i="4"/>
  <c r="D11" i="4"/>
  <c r="L11" i="4"/>
  <c r="I12" i="4"/>
  <c r="Q12" i="4"/>
  <c r="F13" i="4"/>
  <c r="N13" i="4"/>
  <c r="C14" i="4"/>
  <c r="M14" i="4"/>
  <c r="E15" i="4"/>
  <c r="S15" i="4"/>
  <c r="J18" i="4"/>
  <c r="F20" i="4"/>
  <c r="F24" i="4"/>
  <c r="Q24" i="4"/>
  <c r="O26" i="4"/>
  <c r="G26" i="4"/>
  <c r="N26" i="4"/>
  <c r="F26" i="4"/>
  <c r="M26" i="4"/>
  <c r="E26" i="4"/>
  <c r="P26" i="4"/>
  <c r="C29" i="4"/>
  <c r="Q29" i="4"/>
  <c r="P31" i="4"/>
  <c r="H31" i="4"/>
  <c r="O31" i="4"/>
  <c r="G31" i="4"/>
  <c r="N31" i="4"/>
  <c r="F31" i="4"/>
  <c r="M31" i="4"/>
  <c r="H32" i="4"/>
  <c r="D34" i="4"/>
  <c r="R34" i="4"/>
  <c r="G37" i="4"/>
  <c r="R37" i="4"/>
  <c r="M40" i="4"/>
  <c r="E40" i="4"/>
  <c r="L40" i="4"/>
  <c r="D40" i="4"/>
  <c r="S40" i="4"/>
  <c r="K40" i="4"/>
  <c r="C40" i="4"/>
  <c r="P40" i="4"/>
  <c r="S47" i="4"/>
  <c r="C49" i="3"/>
  <c r="K49" i="3"/>
  <c r="S49" i="3"/>
  <c r="H50" i="3"/>
  <c r="P50" i="3"/>
  <c r="E51" i="3"/>
  <c r="M51" i="3"/>
  <c r="C9" i="4"/>
  <c r="K9" i="4"/>
  <c r="S9" i="4"/>
  <c r="H10" i="4"/>
  <c r="P10" i="4"/>
  <c r="E11" i="4"/>
  <c r="M11" i="4"/>
  <c r="J12" i="4"/>
  <c r="R12" i="4"/>
  <c r="G13" i="4"/>
  <c r="O13" i="4"/>
  <c r="N14" i="4"/>
  <c r="I15" i="4"/>
  <c r="J20" i="4"/>
  <c r="N21" i="4"/>
  <c r="F21" i="4"/>
  <c r="M21" i="4"/>
  <c r="E21" i="4"/>
  <c r="L21" i="4"/>
  <c r="D21" i="4"/>
  <c r="P21" i="4"/>
  <c r="H34" i="4"/>
  <c r="S34" i="4"/>
  <c r="Q36" i="4"/>
  <c r="I36" i="4"/>
  <c r="P36" i="4"/>
  <c r="H36" i="4"/>
  <c r="O36" i="4"/>
  <c r="G36" i="4"/>
  <c r="M36" i="4"/>
  <c r="H37" i="4"/>
  <c r="S37" i="4"/>
  <c r="O42" i="4"/>
  <c r="G42" i="4"/>
  <c r="N42" i="4"/>
  <c r="F42" i="4"/>
  <c r="M42" i="4"/>
  <c r="E42" i="4"/>
  <c r="P42" i="4"/>
  <c r="N45" i="4"/>
  <c r="F45" i="4"/>
  <c r="M45" i="4"/>
  <c r="E45" i="4"/>
  <c r="L45" i="4"/>
  <c r="D45" i="4"/>
  <c r="P45" i="4"/>
  <c r="P50" i="4"/>
  <c r="H50" i="4"/>
  <c r="O50" i="4"/>
  <c r="G50" i="4"/>
  <c r="N50" i="4"/>
  <c r="F50" i="4"/>
  <c r="M50" i="4"/>
  <c r="E50" i="4"/>
  <c r="R50" i="4"/>
  <c r="L49" i="3"/>
  <c r="I50" i="3"/>
  <c r="Q50" i="3"/>
  <c r="F51" i="3"/>
  <c r="N51" i="3"/>
  <c r="L9" i="4"/>
  <c r="I10" i="4"/>
  <c r="Q10" i="4"/>
  <c r="F11" i="4"/>
  <c r="N11" i="4"/>
  <c r="C12" i="4"/>
  <c r="K12" i="4"/>
  <c r="S12" i="4"/>
  <c r="H13" i="4"/>
  <c r="P13" i="4"/>
  <c r="E14" i="4"/>
  <c r="O14" i="4"/>
  <c r="J15" i="4"/>
  <c r="M16" i="4"/>
  <c r="E16" i="4"/>
  <c r="L16" i="4"/>
  <c r="D16" i="4"/>
  <c r="S16" i="4"/>
  <c r="K16" i="4"/>
  <c r="C16" i="4"/>
  <c r="P16" i="4"/>
  <c r="K20" i="4"/>
  <c r="C21" i="4"/>
  <c r="Q21" i="4"/>
  <c r="P23" i="4"/>
  <c r="H23" i="4"/>
  <c r="O23" i="4"/>
  <c r="G23" i="4"/>
  <c r="N23" i="4"/>
  <c r="F23" i="4"/>
  <c r="M23" i="4"/>
  <c r="H24" i="4"/>
  <c r="R26" i="4"/>
  <c r="Q28" i="4"/>
  <c r="I28" i="4"/>
  <c r="P28" i="4"/>
  <c r="H28" i="4"/>
  <c r="O28" i="4"/>
  <c r="G28" i="4"/>
  <c r="M28" i="4"/>
  <c r="H29" i="4"/>
  <c r="S29" i="4"/>
  <c r="D31" i="4"/>
  <c r="R31" i="4"/>
  <c r="J32" i="4"/>
  <c r="I34" i="4"/>
  <c r="C36" i="4"/>
  <c r="N36" i="4"/>
  <c r="I37" i="4"/>
  <c r="R40" i="4"/>
  <c r="C42" i="4"/>
  <c r="Q42" i="4"/>
  <c r="C45" i="4"/>
  <c r="Q45" i="4"/>
  <c r="E47" i="4"/>
  <c r="N48" i="4"/>
  <c r="F48" i="4"/>
  <c r="M48" i="4"/>
  <c r="E48" i="4"/>
  <c r="L48" i="4"/>
  <c r="D48" i="4"/>
  <c r="S48" i="4"/>
  <c r="K48" i="4"/>
  <c r="C48" i="4"/>
  <c r="R48" i="4"/>
  <c r="C50" i="4"/>
  <c r="S50" i="4"/>
  <c r="R50" i="3"/>
  <c r="G51" i="3"/>
  <c r="O51" i="3"/>
  <c r="E9" i="4"/>
  <c r="M9" i="4"/>
  <c r="J10" i="4"/>
  <c r="R10" i="4"/>
  <c r="G11" i="4"/>
  <c r="O11" i="4"/>
  <c r="D12" i="4"/>
  <c r="L12" i="4"/>
  <c r="I13" i="4"/>
  <c r="Q13" i="4"/>
  <c r="F14" i="4"/>
  <c r="P14" i="4"/>
  <c r="K15" i="4"/>
  <c r="F16" i="4"/>
  <c r="Q16" i="4"/>
  <c r="O18" i="4"/>
  <c r="G18" i="4"/>
  <c r="N18" i="4"/>
  <c r="F18" i="4"/>
  <c r="M18" i="4"/>
  <c r="E18" i="4"/>
  <c r="P18" i="4"/>
  <c r="G21" i="4"/>
  <c r="R21" i="4"/>
  <c r="C23" i="4"/>
  <c r="Q23" i="4"/>
  <c r="I24" i="4"/>
  <c r="H26" i="4"/>
  <c r="S26" i="4"/>
  <c r="C28" i="4"/>
  <c r="N28" i="4"/>
  <c r="I29" i="4"/>
  <c r="E31" i="4"/>
  <c r="S31" i="4"/>
  <c r="N32" i="4"/>
  <c r="J34" i="4"/>
  <c r="D36" i="4"/>
  <c r="R36" i="4"/>
  <c r="J37" i="4"/>
  <c r="P39" i="4"/>
  <c r="H39" i="4"/>
  <c r="O39" i="4"/>
  <c r="G39" i="4"/>
  <c r="N39" i="4"/>
  <c r="F39" i="4"/>
  <c r="M39" i="4"/>
  <c r="H40" i="4"/>
  <c r="D42" i="4"/>
  <c r="R42" i="4"/>
  <c r="G45" i="4"/>
  <c r="R45" i="4"/>
  <c r="J47" i="4"/>
  <c r="G48" i="4"/>
  <c r="D50" i="4"/>
  <c r="I32" i="3"/>
  <c r="I40" i="3"/>
  <c r="I48" i="3"/>
  <c r="F49" i="3"/>
  <c r="N49" i="3"/>
  <c r="C50" i="3"/>
  <c r="K50" i="3"/>
  <c r="S50" i="3"/>
  <c r="H51" i="3"/>
  <c r="P51" i="3"/>
  <c r="F9" i="4"/>
  <c r="N9" i="4"/>
  <c r="K10" i="4"/>
  <c r="S10" i="4"/>
  <c r="H11" i="4"/>
  <c r="P11" i="4"/>
  <c r="E12" i="4"/>
  <c r="M12" i="4"/>
  <c r="J13" i="4"/>
  <c r="R13" i="4"/>
  <c r="Q20" i="4"/>
  <c r="I20" i="4"/>
  <c r="P20" i="4"/>
  <c r="H20" i="4"/>
  <c r="O20" i="4"/>
  <c r="G20" i="4"/>
  <c r="M20" i="4"/>
  <c r="H21" i="4"/>
  <c r="S21" i="4"/>
  <c r="R28" i="4"/>
  <c r="I31" i="4"/>
  <c r="K34" i="4"/>
  <c r="E36" i="4"/>
  <c r="S36" i="4"/>
  <c r="K37" i="4"/>
  <c r="Q39" i="4"/>
  <c r="I40" i="4"/>
  <c r="H42" i="4"/>
  <c r="S42" i="4"/>
  <c r="Q44" i="4"/>
  <c r="I44" i="4"/>
  <c r="P44" i="4"/>
  <c r="H44" i="4"/>
  <c r="O44" i="4"/>
  <c r="G44" i="4"/>
  <c r="M44" i="4"/>
  <c r="H45" i="4"/>
  <c r="S45" i="4"/>
  <c r="K47" i="4"/>
  <c r="I50" i="4"/>
  <c r="L50" i="3"/>
  <c r="I51" i="3"/>
  <c r="Q51" i="3"/>
  <c r="G9" i="4"/>
  <c r="O9" i="4"/>
  <c r="D10" i="4"/>
  <c r="L10" i="4"/>
  <c r="I11" i="4"/>
  <c r="Q11" i="4"/>
  <c r="F12" i="4"/>
  <c r="N12" i="4"/>
  <c r="C13" i="4"/>
  <c r="K13" i="4"/>
  <c r="S13" i="4"/>
  <c r="H14" i="4"/>
  <c r="P15" i="4"/>
  <c r="H15" i="4"/>
  <c r="O15" i="4"/>
  <c r="G15" i="4"/>
  <c r="N15" i="4"/>
  <c r="F15" i="4"/>
  <c r="M15" i="4"/>
  <c r="C20" i="4"/>
  <c r="N20" i="4"/>
  <c r="I21" i="4"/>
  <c r="S28" i="4"/>
  <c r="M32" i="4"/>
  <c r="E32" i="4"/>
  <c r="L32" i="4"/>
  <c r="D32" i="4"/>
  <c r="S32" i="4"/>
  <c r="K32" i="4"/>
  <c r="C32" i="4"/>
  <c r="P32" i="4"/>
  <c r="F36" i="4"/>
  <c r="R39" i="4"/>
  <c r="J40" i="4"/>
  <c r="I42" i="4"/>
  <c r="C44" i="4"/>
  <c r="N44" i="4"/>
  <c r="I45" i="4"/>
  <c r="L47" i="4"/>
  <c r="I48" i="4"/>
  <c r="J50" i="4"/>
  <c r="H49" i="3"/>
  <c r="E50" i="3"/>
  <c r="J51" i="3"/>
  <c r="H9" i="4"/>
  <c r="J11" i="4"/>
  <c r="G12" i="4"/>
  <c r="D13" i="4"/>
  <c r="J14" i="4"/>
  <c r="C15" i="4"/>
  <c r="Q15" i="4"/>
  <c r="D20" i="4"/>
  <c r="R20" i="4"/>
  <c r="J21" i="4"/>
  <c r="F32" i="4"/>
  <c r="Q32" i="4"/>
  <c r="O34" i="4"/>
  <c r="G34" i="4"/>
  <c r="N34" i="4"/>
  <c r="F34" i="4"/>
  <c r="M34" i="4"/>
  <c r="E34" i="4"/>
  <c r="P34" i="4"/>
  <c r="J36" i="4"/>
  <c r="N37" i="4"/>
  <c r="F37" i="4"/>
  <c r="M37" i="4"/>
  <c r="E37" i="4"/>
  <c r="L37" i="4"/>
  <c r="D37" i="4"/>
  <c r="P37" i="4"/>
  <c r="S39" i="4"/>
  <c r="N40" i="4"/>
  <c r="J42" i="4"/>
  <c r="D44" i="4"/>
  <c r="R44" i="4"/>
  <c r="J45" i="4"/>
  <c r="M47" i="4"/>
  <c r="K50" i="4"/>
  <c r="H17" i="4"/>
  <c r="P17" i="4"/>
  <c r="J19" i="4"/>
  <c r="R19" i="4"/>
  <c r="I22" i="4"/>
  <c r="Q22" i="4"/>
  <c r="H25" i="4"/>
  <c r="P25" i="4"/>
  <c r="J27" i="4"/>
  <c r="R27" i="4"/>
  <c r="I30" i="4"/>
  <c r="Q30" i="4"/>
  <c r="H33" i="4"/>
  <c r="P33" i="4"/>
  <c r="J35" i="4"/>
  <c r="R35" i="4"/>
  <c r="Q38" i="4"/>
  <c r="H41" i="4"/>
  <c r="P41" i="4"/>
  <c r="J43" i="4"/>
  <c r="R43" i="4"/>
  <c r="H49" i="4"/>
  <c r="P49" i="4"/>
  <c r="J51" i="4"/>
  <c r="R51" i="4"/>
  <c r="I17" i="4"/>
  <c r="Q17" i="4"/>
  <c r="C19" i="4"/>
  <c r="K19" i="4"/>
  <c r="S19" i="4"/>
  <c r="J22" i="4"/>
  <c r="R22" i="4"/>
  <c r="I25" i="4"/>
  <c r="Q25" i="4"/>
  <c r="K27" i="4"/>
  <c r="S27" i="4"/>
  <c r="J30" i="4"/>
  <c r="R30" i="4"/>
  <c r="I33" i="4"/>
  <c r="Q33" i="4"/>
  <c r="C35" i="4"/>
  <c r="K35" i="4"/>
  <c r="J38" i="4"/>
  <c r="I41" i="4"/>
  <c r="Q41" i="4"/>
  <c r="C43" i="4"/>
  <c r="K43" i="4"/>
  <c r="J46" i="4"/>
  <c r="I49" i="4"/>
  <c r="Q49" i="4"/>
  <c r="C51" i="4"/>
  <c r="K51" i="4"/>
  <c r="J17" i="4"/>
  <c r="D19" i="4"/>
  <c r="C22" i="4"/>
  <c r="K22" i="4"/>
  <c r="J25" i="4"/>
  <c r="D27" i="4"/>
  <c r="C30" i="4"/>
  <c r="K30" i="4"/>
  <c r="J33" i="4"/>
  <c r="J41" i="4"/>
  <c r="J49" i="4"/>
  <c r="G53" i="4" l="1"/>
  <c r="D53" i="4"/>
  <c r="P53" i="4"/>
  <c r="P54" i="4" s="1"/>
  <c r="P59" i="1"/>
  <c r="N54" i="3"/>
  <c r="N56" i="1"/>
  <c r="O54" i="3"/>
  <c r="O56" i="1"/>
  <c r="P54" i="3"/>
  <c r="P56" i="1"/>
  <c r="H54" i="3"/>
  <c r="H56" i="1"/>
  <c r="D54" i="4"/>
  <c r="D59" i="1"/>
  <c r="O53" i="4"/>
  <c r="K53" i="3"/>
  <c r="G54" i="4"/>
  <c r="G59" i="1"/>
  <c r="C53" i="3"/>
  <c r="L53" i="4"/>
  <c r="I53" i="4"/>
  <c r="J53" i="3"/>
  <c r="N53" i="4"/>
  <c r="M53" i="4"/>
  <c r="Q53" i="4"/>
  <c r="F53" i="4"/>
  <c r="E53" i="4"/>
  <c r="M53" i="3"/>
  <c r="H53" i="4"/>
  <c r="S53" i="4"/>
  <c r="R53" i="4"/>
  <c r="F53" i="3"/>
  <c r="E53" i="3"/>
  <c r="R54" i="3"/>
  <c r="R56" i="1"/>
  <c r="G54" i="3"/>
  <c r="G56" i="1"/>
  <c r="K53" i="4"/>
  <c r="J53" i="4"/>
  <c r="L53" i="3"/>
  <c r="Q53" i="3"/>
  <c r="C53" i="4"/>
  <c r="D53" i="3"/>
  <c r="S53" i="3"/>
  <c r="I53" i="3"/>
  <c r="E54" i="4" l="1"/>
  <c r="E59" i="1"/>
  <c r="R57" i="1"/>
  <c r="F54" i="4"/>
  <c r="F59" i="1"/>
  <c r="C54" i="4"/>
  <c r="T53" i="4"/>
  <c r="T59" i="1" s="1"/>
  <c r="C59" i="1"/>
  <c r="Q54" i="4"/>
  <c r="Q59" i="1"/>
  <c r="G60" i="1"/>
  <c r="P57" i="1"/>
  <c r="L54" i="3"/>
  <c r="L56" i="1"/>
  <c r="F54" i="3"/>
  <c r="F56" i="1"/>
  <c r="M54" i="4"/>
  <c r="M59" i="1"/>
  <c r="K54" i="3"/>
  <c r="K56" i="1"/>
  <c r="Q54" i="3"/>
  <c r="Q56" i="1"/>
  <c r="O54" i="4"/>
  <c r="O59" i="1"/>
  <c r="C54" i="3"/>
  <c r="T53" i="3"/>
  <c r="T56" i="1" s="1"/>
  <c r="C56" i="1"/>
  <c r="P60" i="1"/>
  <c r="J54" i="4"/>
  <c r="J59" i="1"/>
  <c r="N54" i="4"/>
  <c r="N59" i="1"/>
  <c r="S54" i="4"/>
  <c r="S59" i="1"/>
  <c r="I54" i="3"/>
  <c r="I56" i="1"/>
  <c r="H54" i="4"/>
  <c r="H59" i="1"/>
  <c r="I54" i="4"/>
  <c r="I59" i="1"/>
  <c r="D60" i="1"/>
  <c r="N57" i="1"/>
  <c r="D54" i="3"/>
  <c r="D56" i="1"/>
  <c r="H57" i="1"/>
  <c r="E54" i="3"/>
  <c r="E56" i="1"/>
  <c r="R54" i="4"/>
  <c r="R59" i="1"/>
  <c r="O57" i="1"/>
  <c r="K54" i="4"/>
  <c r="K59" i="1"/>
  <c r="J54" i="3"/>
  <c r="J56" i="1"/>
  <c r="S54" i="3"/>
  <c r="S56" i="1"/>
  <c r="G57" i="1"/>
  <c r="M54" i="3"/>
  <c r="M56" i="1"/>
  <c r="L54" i="4"/>
  <c r="L59" i="1"/>
  <c r="J60" i="1" l="1"/>
  <c r="E60" i="1"/>
  <c r="Q57" i="1"/>
  <c r="L57" i="1"/>
  <c r="S57" i="1"/>
  <c r="I57" i="1"/>
  <c r="T54" i="4"/>
  <c r="R55" i="4" s="1"/>
  <c r="R61" i="1" s="1"/>
  <c r="C60" i="1"/>
  <c r="K57" i="1"/>
  <c r="D57" i="1"/>
  <c r="R60" i="1"/>
  <c r="L60" i="1"/>
  <c r="H60" i="1"/>
  <c r="J57" i="1"/>
  <c r="M57" i="1"/>
  <c r="I60" i="1"/>
  <c r="N60" i="1"/>
  <c r="E57" i="1"/>
  <c r="S60" i="1"/>
  <c r="F60" i="1"/>
  <c r="T54" i="3"/>
  <c r="L55" i="3" s="1"/>
  <c r="L58" i="1" s="1"/>
  <c r="C57" i="1"/>
  <c r="M60" i="1"/>
  <c r="K60" i="1"/>
  <c r="O60" i="1"/>
  <c r="F57" i="1"/>
  <c r="Q60" i="1"/>
  <c r="Q55" i="4" l="1"/>
  <c r="Q61" i="1" s="1"/>
  <c r="N55" i="4"/>
  <c r="N61" i="1" s="1"/>
  <c r="L55" i="4"/>
  <c r="L61" i="1" s="1"/>
  <c r="I55" i="4"/>
  <c r="I61" i="1" s="1"/>
  <c r="O55" i="4"/>
  <c r="O61" i="1" s="1"/>
  <c r="F55" i="4"/>
  <c r="F61" i="1" s="1"/>
  <c r="H55" i="4"/>
  <c r="H61" i="1" s="1"/>
  <c r="M55" i="4"/>
  <c r="M61" i="1" s="1"/>
  <c r="K55" i="4"/>
  <c r="K61" i="1" s="1"/>
  <c r="S55" i="4"/>
  <c r="S61" i="1" s="1"/>
  <c r="C55" i="4"/>
  <c r="J55" i="4"/>
  <c r="J61" i="1" s="1"/>
  <c r="T57" i="1"/>
  <c r="G55" i="3"/>
  <c r="G58" i="1" s="1"/>
  <c r="R55" i="3"/>
  <c r="R58" i="1" s="1"/>
  <c r="H55" i="3"/>
  <c r="H58" i="1" s="1"/>
  <c r="O55" i="3"/>
  <c r="O58" i="1" s="1"/>
  <c r="P55" i="3"/>
  <c r="P58" i="1" s="1"/>
  <c r="N55" i="3"/>
  <c r="N58" i="1" s="1"/>
  <c r="C61" i="1"/>
  <c r="C55" i="3"/>
  <c r="K55" i="3"/>
  <c r="K58" i="1" s="1"/>
  <c r="T60" i="1"/>
  <c r="G55" i="4"/>
  <c r="G61" i="1" s="1"/>
  <c r="D55" i="4"/>
  <c r="D61" i="1" s="1"/>
  <c r="P55" i="4"/>
  <c r="P61" i="1" s="1"/>
  <c r="Q55" i="3"/>
  <c r="Q58" i="1" s="1"/>
  <c r="F55" i="3"/>
  <c r="F58" i="1" s="1"/>
  <c r="S55" i="3"/>
  <c r="S58" i="1" s="1"/>
  <c r="M55" i="3"/>
  <c r="M58" i="1" s="1"/>
  <c r="I55" i="3"/>
  <c r="I58" i="1" s="1"/>
  <c r="E55" i="4"/>
  <c r="E61" i="1" s="1"/>
  <c r="E55" i="3"/>
  <c r="E58" i="1" s="1"/>
  <c r="J55" i="3"/>
  <c r="J58" i="1" s="1"/>
  <c r="D55" i="3"/>
  <c r="D58" i="1" s="1"/>
  <c r="T55" i="4" l="1"/>
  <c r="T55" i="3"/>
  <c r="C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<sst xmlns="http://schemas.openxmlformats.org/spreadsheetml/2006/main" count="153" uniqueCount="50">
  <si>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Vollkluppierung Weiserfläche</t>
  </si>
  <si>
    <t>Flächenname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</si>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</sst>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0.0"/>
  </numFmts>
  <fonts count="5" x14ac:knownFonts="1">
    <font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name val="Arial"/>
      <family val="2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165" fontId="0" fillId="2" borderId="5" xfId="0" applyNumberFormat="1" applyFill="1" applyBorder="1"/>
    <xf numFmtId="1" fontId="2" fillId="2" borderId="5" xfId="0" applyNumberFormat="1" applyFont="1" applyFill="1" applyBorder="1"/>
    <xf numFmtId="2" fontId="0" fillId="2" borderId="0" xfId="0" applyNumberFormat="1" applyFill="1"/>
    <xf numFmtId="165" fontId="2" fillId="2" borderId="0" xfId="0" applyNumberFormat="1" applyFont="1" applyFill="1"/>
    <xf numFmtId="1" fontId="0" fillId="2" borderId="5" xfId="0" applyNumberFormat="1" applyFill="1" applyBorder="1"/>
    <xf numFmtId="9" fontId="2" fillId="2" borderId="5" xfId="0" applyNumberFormat="1" applyFont="1" applyFill="1" applyBorder="1"/>
    <xf numFmtId="165" fontId="0" fillId="2" borderId="0" xfId="0" applyNumberFormat="1" applyFill="1"/>
    <xf numFmtId="1" fontId="2" fillId="2" borderId="0" xfId="0" applyNumberFormat="1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B9" sqref="B9:B28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/>
    </row>
    <row r="4" spans="1:19" x14ac:dyDescent="0.25">
      <c r="A4" s="3" t="s">
        <v>2</v>
      </c>
      <c r="B4" s="5"/>
    </row>
    <row r="5" spans="1:19" x14ac:dyDescent="0.25">
      <c r="A5" s="3" t="s">
        <v>3</v>
      </c>
      <c r="B5" s="4"/>
    </row>
    <row r="6" spans="1:19" x14ac:dyDescent="0.25">
      <c r="A6" s="3" t="s">
        <v>4</v>
      </c>
      <c r="B6" s="6">
        <v>0.4698</v>
      </c>
      <c r="C6" s="3" t="s">
        <v>5</v>
      </c>
    </row>
    <row r="8" spans="1:19" ht="47.25" customHeight="1" x14ac:dyDescent="0.25">
      <c r="A8" s="7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  <c r="O8" s="8" t="s">
        <v>20</v>
      </c>
      <c r="P8" s="8" t="s">
        <v>21</v>
      </c>
      <c r="Q8" s="8" t="s">
        <v>22</v>
      </c>
      <c r="R8" s="8" t="s">
        <v>23</v>
      </c>
      <c r="S8" s="8" t="s">
        <v>24</v>
      </c>
    </row>
    <row r="9" spans="1:19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18</v>
      </c>
      <c r="B10" s="10"/>
      <c r="C10" s="10">
        <v>12</v>
      </c>
      <c r="D10" s="10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22</v>
      </c>
      <c r="B11" s="10"/>
      <c r="C11" s="10">
        <v>5</v>
      </c>
      <c r="D11" s="10">
        <v>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26</v>
      </c>
      <c r="B12" s="10"/>
      <c r="C12" s="10">
        <v>3</v>
      </c>
      <c r="D12" s="10">
        <v>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30</v>
      </c>
      <c r="B13" s="10"/>
      <c r="C13" s="10">
        <v>6</v>
      </c>
      <c r="D13" s="10">
        <v>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34</v>
      </c>
      <c r="B14" s="10"/>
      <c r="C14" s="10">
        <v>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38</v>
      </c>
      <c r="B15" s="10"/>
      <c r="C15" s="10">
        <v>10</v>
      </c>
      <c r="D15" s="10"/>
      <c r="E15" s="10"/>
      <c r="F15" s="10"/>
      <c r="G15" s="10"/>
      <c r="H15" s="10"/>
      <c r="I15" s="10">
        <v>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42</v>
      </c>
      <c r="B16" s="10"/>
      <c r="C16" s="10">
        <v>3</v>
      </c>
      <c r="D16" s="10">
        <v>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46</v>
      </c>
      <c r="B17" s="10"/>
      <c r="C17" s="10">
        <v>3</v>
      </c>
      <c r="D17" s="10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50</v>
      </c>
      <c r="B18" s="10"/>
      <c r="C18" s="10">
        <v>10</v>
      </c>
      <c r="D18" s="10"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54</v>
      </c>
      <c r="B19" s="10"/>
      <c r="C19" s="10">
        <v>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58</v>
      </c>
      <c r="B20" s="10"/>
      <c r="C20" s="10">
        <v>12</v>
      </c>
      <c r="D20" s="10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62</v>
      </c>
      <c r="B21" s="10"/>
      <c r="C21" s="10">
        <v>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66</v>
      </c>
      <c r="B22" s="10"/>
      <c r="C22" s="10"/>
      <c r="D22" s="10">
        <v>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70</v>
      </c>
      <c r="B23" s="10"/>
      <c r="C23" s="10">
        <v>4</v>
      </c>
      <c r="D23" s="10"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74</v>
      </c>
      <c r="B24" s="10"/>
      <c r="C24" s="10">
        <v>2</v>
      </c>
      <c r="D24" s="10">
        <v>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78</v>
      </c>
      <c r="B25" s="10"/>
      <c r="C25" s="10">
        <v>2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82</v>
      </c>
      <c r="B26" s="10"/>
      <c r="C26" s="10">
        <v>1</v>
      </c>
      <c r="D26" s="10">
        <v>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86</v>
      </c>
      <c r="B27" s="10"/>
      <c r="C27" s="10"/>
      <c r="D27" s="10">
        <v>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90</v>
      </c>
      <c r="B28" s="10"/>
      <c r="C28" s="10"/>
      <c r="D28" s="10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8</v>
      </c>
      <c r="D53" s="13" t="s">
        <v>9</v>
      </c>
      <c r="E53" s="13" t="s">
        <v>10</v>
      </c>
      <c r="F53" s="13" t="s">
        <v>11</v>
      </c>
      <c r="G53" s="13" t="s">
        <v>12</v>
      </c>
      <c r="H53" s="13" t="s">
        <v>13</v>
      </c>
      <c r="I53" s="13" t="s">
        <v>14</v>
      </c>
      <c r="J53" s="13" t="s">
        <v>15</v>
      </c>
      <c r="K53" s="13" t="s">
        <v>16</v>
      </c>
      <c r="L53" s="13" t="s">
        <v>17</v>
      </c>
      <c r="M53" s="13" t="s">
        <v>18</v>
      </c>
      <c r="N53" s="13" t="s">
        <v>19</v>
      </c>
      <c r="O53" s="13" t="s">
        <v>20</v>
      </c>
      <c r="P53" s="13" t="s">
        <v>21</v>
      </c>
      <c r="Q53" s="13" t="s">
        <v>22</v>
      </c>
      <c r="R53" s="13" t="s">
        <v>23</v>
      </c>
      <c r="S53" s="13" t="s">
        <v>24</v>
      </c>
      <c r="T53" s="14" t="s">
        <v>25</v>
      </c>
      <c r="U53" s="15" t="s">
        <v>26</v>
      </c>
    </row>
    <row r="54" spans="1:21" x14ac:dyDescent="0.25">
      <c r="A54" s="3" t="s">
        <v>27</v>
      </c>
      <c r="B54" s="3" t="s">
        <v>28</v>
      </c>
      <c r="C54" s="1">
        <f t="shared" ref="C54:S54" si="0">SUM(C9:C51)</f>
        <v>96</v>
      </c>
      <c r="D54" s="1">
        <f t="shared" si="0"/>
        <v>23</v>
      </c>
      <c r="E54" s="1">
        <f t="shared" si="0"/>
        <v>0</v>
      </c>
      <c r="F54" s="1">
        <f t="shared" si="0"/>
        <v>0</v>
      </c>
      <c r="G54" s="1">
        <f t="shared" si="0"/>
        <v>0</v>
      </c>
      <c r="H54" s="1">
        <f t="shared" si="0"/>
        <v>0</v>
      </c>
      <c r="I54" s="1">
        <f t="shared" si="0"/>
        <v>1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120</v>
      </c>
      <c r="U54" s="3" t="s">
        <v>29</v>
      </c>
    </row>
    <row r="55" spans="1:21" x14ac:dyDescent="0.25">
      <c r="A55" s="15"/>
      <c r="B55" s="15" t="s">
        <v>30</v>
      </c>
      <c r="C55" s="16">
        <f t="shared" ref="C55:S55" si="1">ROUND(C54/$B$6, 1)</f>
        <v>204.3</v>
      </c>
      <c r="D55" s="16">
        <f t="shared" si="1"/>
        <v>49</v>
      </c>
      <c r="E55" s="16">
        <f t="shared" si="1"/>
        <v>0</v>
      </c>
      <c r="F55" s="16">
        <f t="shared" si="1"/>
        <v>0</v>
      </c>
      <c r="G55" s="16">
        <f t="shared" si="1"/>
        <v>0</v>
      </c>
      <c r="H55" s="16">
        <f t="shared" si="1"/>
        <v>0</v>
      </c>
      <c r="I55" s="16">
        <f t="shared" si="1"/>
        <v>2.1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255</v>
      </c>
      <c r="U55" s="15" t="s">
        <v>31</v>
      </c>
    </row>
    <row r="56" spans="1:21" ht="18" customHeight="1" x14ac:dyDescent="0.25">
      <c r="A56" s="3" t="s">
        <v>32</v>
      </c>
      <c r="B56" s="3" t="s">
        <v>28</v>
      </c>
      <c r="C56" s="18">
        <f>ROUND('Berechnungen Grundflaeche'!C53, 2)</f>
        <v>16.95</v>
      </c>
      <c r="D56" s="18">
        <f>ROUND('Berechnungen Grundflaeche'!D53, 2)</f>
        <v>6.29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0.11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23.4</v>
      </c>
      <c r="U56" s="3" t="s">
        <v>33</v>
      </c>
    </row>
    <row r="57" spans="1:21" ht="18" customHeight="1" x14ac:dyDescent="0.25">
      <c r="A57" s="3"/>
      <c r="B57" s="3" t="s">
        <v>30</v>
      </c>
      <c r="C57" s="18">
        <f>ROUND('Berechnungen Grundflaeche'!C54, 2)</f>
        <v>36.090000000000003</v>
      </c>
      <c r="D57" s="18">
        <f>ROUND('Berechnungen Grundflaeche'!D54, 2)</f>
        <v>13.38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0.24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49.7</v>
      </c>
      <c r="U57" s="3" t="s">
        <v>34</v>
      </c>
    </row>
    <row r="58" spans="1:21" x14ac:dyDescent="0.25">
      <c r="A58" s="15"/>
      <c r="B58" s="15" t="s">
        <v>35</v>
      </c>
      <c r="C58" s="20">
        <f>ROUND(100 * 'Berechnungen Grundflaeche'!C55,0)</f>
        <v>73</v>
      </c>
      <c r="D58" s="20">
        <f>ROUND(100 * 'Berechnungen Grundflaeche'!D55,0)</f>
        <v>27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36</v>
      </c>
    </row>
    <row r="59" spans="1:21" x14ac:dyDescent="0.25">
      <c r="A59" s="3" t="s">
        <v>37</v>
      </c>
      <c r="B59" s="3" t="s">
        <v>28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0</v>
      </c>
      <c r="U59" s="3" t="s">
        <v>38</v>
      </c>
    </row>
    <row r="60" spans="1:21" x14ac:dyDescent="0.25">
      <c r="A60" s="3"/>
      <c r="B60" s="3" t="s">
        <v>30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0</v>
      </c>
      <c r="U60" s="3" t="s">
        <v>39</v>
      </c>
    </row>
    <row r="61" spans="1:21" x14ac:dyDescent="0.25">
      <c r="A61" s="15"/>
      <c r="B61" s="15" t="s">
        <v>35</v>
      </c>
      <c r="C61" s="20" t="e">
        <f>ROUND(100 * 'Berechnungen Vorrat'!C55, 0)</f>
        <v>#DIV/0!</v>
      </c>
      <c r="D61" s="20" t="e">
        <f>ROUND(100 * 'Berechnungen Vorrat'!D55, 0)</f>
        <v>#DIV/0!</v>
      </c>
      <c r="E61" s="20" t="e">
        <f>ROUND(100 * 'Berechnungen Vorrat'!E55, 0)</f>
        <v>#DIV/0!</v>
      </c>
      <c r="F61" s="20" t="e">
        <f>ROUND(100 * 'Berechnungen Vorrat'!F55, 0)</f>
        <v>#DIV/0!</v>
      </c>
      <c r="G61" s="20" t="e">
        <f>ROUND(100 * 'Berechnungen Vorrat'!G55, 0)</f>
        <v>#DIV/0!</v>
      </c>
      <c r="H61" s="20" t="e">
        <f>ROUND(100 * 'Berechnungen Vorrat'!H55, 0)</f>
        <v>#DIV/0!</v>
      </c>
      <c r="I61" s="20" t="e">
        <f>ROUND(100 * 'Berechnungen Vorrat'!I55, 0)</f>
        <v>#DIV/0!</v>
      </c>
      <c r="J61" s="20" t="e">
        <f>ROUND(100 * 'Berechnungen Vorrat'!J55, 0)</f>
        <v>#DIV/0!</v>
      </c>
      <c r="K61" s="20" t="e">
        <f>ROUND(100 * 'Berechnungen Vorrat'!K55, 0)</f>
        <v>#DIV/0!</v>
      </c>
      <c r="L61" s="20" t="e">
        <f>ROUND(100 * 'Berechnungen Vorrat'!L55, 0)</f>
        <v>#DIV/0!</v>
      </c>
      <c r="M61" s="20" t="e">
        <f>ROUND(100 * 'Berechnungen Vorrat'!M55, 0)</f>
        <v>#DIV/0!</v>
      </c>
      <c r="N61" s="20" t="e">
        <f>ROUND(100 * 'Berechnungen Vorrat'!N55, 0)</f>
        <v>#DIV/0!</v>
      </c>
      <c r="O61" s="20" t="e">
        <f>ROUND(100 * 'Berechnungen Vorrat'!O55, 0)</f>
        <v>#DIV/0!</v>
      </c>
      <c r="P61" s="20" t="e">
        <f>ROUND(100 * 'Berechnungen Vorrat'!P55, 0)</f>
        <v>#DIV/0!</v>
      </c>
      <c r="Q61" s="20" t="e">
        <f>ROUND(100 * 'Berechnungen Vorrat'!Q55, 0)</f>
        <v>#DIV/0!</v>
      </c>
      <c r="R61" s="20" t="e">
        <f>ROUND(100 * 'Berechnungen Vorrat'!R55, 0)</f>
        <v>#DIV/0!</v>
      </c>
      <c r="S61" s="20" t="e">
        <f>ROUND(100 * 'Berechnungen Vorrat'!S55, 0)</f>
        <v>#DIV/0!</v>
      </c>
      <c r="T61" s="21"/>
      <c r="U61" s="15" t="s">
        <v>40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41</v>
      </c>
    </row>
    <row r="2" spans="1:19" x14ac:dyDescent="0.25">
      <c r="A2" s="25" t="s">
        <v>42</v>
      </c>
    </row>
    <row r="3" spans="1:19" x14ac:dyDescent="0.25">
      <c r="A3" s="26" t="s">
        <v>1</v>
      </c>
    </row>
    <row r="4" spans="1:19" x14ac:dyDescent="0.25">
      <c r="A4" s="26" t="s">
        <v>2</v>
      </c>
    </row>
    <row r="5" spans="1:19" x14ac:dyDescent="0.25">
      <c r="A5" s="26" t="s">
        <v>3</v>
      </c>
    </row>
    <row r="6" spans="1:19" x14ac:dyDescent="0.25">
      <c r="A6" s="26" t="s">
        <v>4</v>
      </c>
      <c r="B6">
        <f>Kluppierungsprotokoll!B6</f>
        <v>0.4698</v>
      </c>
      <c r="C6" s="26" t="s">
        <v>5</v>
      </c>
    </row>
    <row r="8" spans="1:19" ht="47.25" customHeight="1" x14ac:dyDescent="0.25">
      <c r="A8" s="27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  <c r="K8" s="28" t="s">
        <v>16</v>
      </c>
      <c r="L8" s="28" t="s">
        <v>17</v>
      </c>
      <c r="M8" s="28" t="s">
        <v>18</v>
      </c>
      <c r="N8" s="28" t="s">
        <v>19</v>
      </c>
      <c r="O8" s="28" t="s">
        <v>20</v>
      </c>
      <c r="P8" s="28" t="s">
        <v>21</v>
      </c>
      <c r="Q8" s="28" t="s">
        <v>22</v>
      </c>
      <c r="R8" s="28" t="s">
        <v>23</v>
      </c>
      <c r="S8" s="28" t="s">
        <v>24</v>
      </c>
    </row>
    <row r="9" spans="1:19" x14ac:dyDescent="0.25">
      <c r="A9" s="9">
        <f>Kluppierungsprotokoll!A9</f>
        <v>0</v>
      </c>
      <c r="B9" s="9">
        <f>Kluppierungsprotokoll!B9</f>
        <v>0</v>
      </c>
      <c r="C9" s="9">
        <f>Kluppierungsprotokoll!C9/$B$6</f>
        <v>0</v>
      </c>
      <c r="D9" s="9">
        <f>Kluppierungsprotokoll!D9/$B$6</f>
        <v>0</v>
      </c>
      <c r="E9" s="9">
        <f>Kluppierungsprotokoll!E9/$B$6</f>
        <v>0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18</v>
      </c>
      <c r="B10" s="10">
        <f>Kluppierungsprotokoll!B10</f>
        <v>0</v>
      </c>
      <c r="C10" s="10">
        <f>Kluppierungsprotokoll!C10/$B$6</f>
        <v>25.542784163473819</v>
      </c>
      <c r="D10" s="10">
        <f>Kluppierungsprotokoll!D10/$B$6</f>
        <v>2.1285653469561514</v>
      </c>
      <c r="E10" s="10">
        <f>Kluppierungsprotokoll!E10/$B$6</f>
        <v>0</v>
      </c>
      <c r="F10" s="10">
        <f>Kluppierungsprotokoll!F10/$B$6</f>
        <v>0</v>
      </c>
      <c r="G10" s="10">
        <f>Kluppierungsprotokoll!G10/$B$6</f>
        <v>0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22</v>
      </c>
      <c r="B11" s="10">
        <f>Kluppierungsprotokoll!B11</f>
        <v>0</v>
      </c>
      <c r="C11" s="10">
        <f>Kluppierungsprotokoll!C11/$B$6</f>
        <v>10.642826734780758</v>
      </c>
      <c r="D11" s="10">
        <f>Kluppierungsprotokoll!D11/$B$6</f>
        <v>4.2571306939123028</v>
      </c>
      <c r="E11" s="10">
        <f>Kluppierungsprotokoll!E11/$B$6</f>
        <v>0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26</v>
      </c>
      <c r="B12" s="10">
        <f>Kluppierungsprotokoll!B12</f>
        <v>0</v>
      </c>
      <c r="C12" s="10">
        <f>Kluppierungsprotokoll!C12/$B$6</f>
        <v>6.3856960408684547</v>
      </c>
      <c r="D12" s="10">
        <f>Kluppierungsprotokoll!D12/$B$6</f>
        <v>2.1285653469561514</v>
      </c>
      <c r="E12" s="10">
        <f>Kluppierungsprotokoll!E12/$B$6</f>
        <v>0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30</v>
      </c>
      <c r="B13" s="10">
        <f>Kluppierungsprotokoll!B13</f>
        <v>0</v>
      </c>
      <c r="C13" s="10">
        <f>Kluppierungsprotokoll!C13/$B$6</f>
        <v>12.771392081736909</v>
      </c>
      <c r="D13" s="10">
        <f>Kluppierungsprotokoll!D13/$B$6</f>
        <v>6.3856960408684547</v>
      </c>
      <c r="E13" s="10">
        <f>Kluppierungsprotokoll!E13/$B$6</f>
        <v>0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34</v>
      </c>
      <c r="B14" s="10">
        <f>Kluppierungsprotokoll!B14</f>
        <v>0</v>
      </c>
      <c r="C14" s="10">
        <f>Kluppierungsprotokoll!C14/$B$6</f>
        <v>14.89995742869306</v>
      </c>
      <c r="D14" s="10">
        <f>Kluppierungsprotokoll!D14/$B$6</f>
        <v>0</v>
      </c>
      <c r="E14" s="10">
        <f>Kluppierungsprotokoll!E14/$B$6</f>
        <v>0</v>
      </c>
      <c r="F14" s="10">
        <f>Kluppierungsprotokoll!F14/$B$6</f>
        <v>0</v>
      </c>
      <c r="G14" s="10">
        <f>Kluppierungsprotokoll!G14/$B$6</f>
        <v>0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38</v>
      </c>
      <c r="B15" s="10">
        <f>Kluppierungsprotokoll!B15</f>
        <v>0</v>
      </c>
      <c r="C15" s="10">
        <f>Kluppierungsprotokoll!C15/$B$6</f>
        <v>21.285653469561517</v>
      </c>
      <c r="D15" s="10">
        <f>Kluppierungsprotokoll!D15/$B$6</f>
        <v>0</v>
      </c>
      <c r="E15" s="10">
        <f>Kluppierungsprotokoll!E15/$B$6</f>
        <v>0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2.1285653469561514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42</v>
      </c>
      <c r="B16" s="10">
        <f>Kluppierungsprotokoll!B16</f>
        <v>0</v>
      </c>
      <c r="C16" s="10">
        <f>Kluppierungsprotokoll!C16/$B$6</f>
        <v>6.3856960408684547</v>
      </c>
      <c r="D16" s="10">
        <f>Kluppierungsprotokoll!D16/$B$6</f>
        <v>4.2571306939123028</v>
      </c>
      <c r="E16" s="10">
        <f>Kluppierungsprotokoll!E16/$B$6</f>
        <v>0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46</v>
      </c>
      <c r="B17" s="10">
        <f>Kluppierungsprotokoll!B17</f>
        <v>0</v>
      </c>
      <c r="C17" s="10">
        <f>Kluppierungsprotokoll!C17/$B$6</f>
        <v>6.3856960408684547</v>
      </c>
      <c r="D17" s="10">
        <f>Kluppierungsprotokoll!D17/$B$6</f>
        <v>2.1285653469561514</v>
      </c>
      <c r="E17" s="10">
        <f>Kluppierungsprotokoll!E17/$B$6</f>
        <v>0</v>
      </c>
      <c r="F17" s="10">
        <f>Kluppierungsprotokoll!F17/$B$6</f>
        <v>0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50</v>
      </c>
      <c r="B18" s="10">
        <f>Kluppierungsprotokoll!B18</f>
        <v>0</v>
      </c>
      <c r="C18" s="10">
        <f>Kluppierungsprotokoll!C18/$B$6</f>
        <v>21.285653469561517</v>
      </c>
      <c r="D18" s="10">
        <f>Kluppierungsprotokoll!D18/$B$6</f>
        <v>2.1285653469561514</v>
      </c>
      <c r="E18" s="10">
        <f>Kluppierungsprotokoll!E18/$B$6</f>
        <v>0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54</v>
      </c>
      <c r="B19" s="10">
        <f>Kluppierungsprotokoll!B19</f>
        <v>0</v>
      </c>
      <c r="C19" s="10">
        <f>Kluppierungsprotokoll!C19/$B$6</f>
        <v>19.157088122605366</v>
      </c>
      <c r="D19" s="10">
        <f>Kluppierungsprotokoll!D19/$B$6</f>
        <v>0</v>
      </c>
      <c r="E19" s="10">
        <f>Kluppierungsprotokoll!E19/$B$6</f>
        <v>0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58</v>
      </c>
      <c r="B20" s="10">
        <f>Kluppierungsprotokoll!B20</f>
        <v>0</v>
      </c>
      <c r="C20" s="10">
        <f>Kluppierungsprotokoll!C20/$B$6</f>
        <v>25.542784163473819</v>
      </c>
      <c r="D20" s="10">
        <f>Kluppierungsprotokoll!D20/$B$6</f>
        <v>2.1285653469561514</v>
      </c>
      <c r="E20" s="10">
        <f>Kluppierungsprotokoll!E20/$B$6</f>
        <v>0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62</v>
      </c>
      <c r="B21" s="10">
        <f>Kluppierungsprotokoll!B21</f>
        <v>0</v>
      </c>
      <c r="C21" s="10">
        <f>Kluppierungsprotokoll!C21/$B$6</f>
        <v>14.89995742869306</v>
      </c>
      <c r="D21" s="10">
        <f>Kluppierungsprotokoll!D21/$B$6</f>
        <v>0</v>
      </c>
      <c r="E21" s="10">
        <f>Kluppierungsprotokoll!E21/$B$6</f>
        <v>0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66</v>
      </c>
      <c r="B22" s="10">
        <f>Kluppierungsprotokoll!B22</f>
        <v>0</v>
      </c>
      <c r="C22" s="10">
        <f>Kluppierungsprotokoll!C22/$B$6</f>
        <v>0</v>
      </c>
      <c r="D22" s="10">
        <f>Kluppierungsprotokoll!D22/$B$6</f>
        <v>4.2571306939123028</v>
      </c>
      <c r="E22" s="10">
        <f>Kluppierungsprotokoll!E22/$B$6</f>
        <v>0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70</v>
      </c>
      <c r="B23" s="10">
        <f>Kluppierungsprotokoll!B23</f>
        <v>0</v>
      </c>
      <c r="C23" s="10">
        <f>Kluppierungsprotokoll!C23/$B$6</f>
        <v>8.5142613878246056</v>
      </c>
      <c r="D23" s="10">
        <f>Kluppierungsprotokoll!D23/$B$6</f>
        <v>4.2571306939123028</v>
      </c>
      <c r="E23" s="10">
        <f>Kluppierungsprotokoll!E23/$B$6</f>
        <v>0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74</v>
      </c>
      <c r="B24" s="10">
        <f>Kluppierungsprotokoll!B24</f>
        <v>0</v>
      </c>
      <c r="C24" s="10">
        <f>Kluppierungsprotokoll!C24/$B$6</f>
        <v>4.2571306939123028</v>
      </c>
      <c r="D24" s="10">
        <f>Kluppierungsprotokoll!D24/$B$6</f>
        <v>6.3856960408684547</v>
      </c>
      <c r="E24" s="10">
        <f>Kluppierungsprotokoll!E24/$B$6</f>
        <v>0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78</v>
      </c>
      <c r="B25" s="10">
        <f>Kluppierungsprotokoll!B25</f>
        <v>0</v>
      </c>
      <c r="C25" s="10">
        <f>Kluppierungsprotokoll!C25/$B$6</f>
        <v>4.2571306939123028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82</v>
      </c>
      <c r="B26" s="10">
        <f>Kluppierungsprotokoll!B26</f>
        <v>0</v>
      </c>
      <c r="C26" s="10">
        <f>Kluppierungsprotokoll!C26/$B$6</f>
        <v>2.1285653469561514</v>
      </c>
      <c r="D26" s="10">
        <f>Kluppierungsprotokoll!D26/$B$6</f>
        <v>4.2571306939123028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86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2.1285653469561514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90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2.1285653469561514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43</v>
      </c>
    </row>
    <row r="2" spans="1:19" x14ac:dyDescent="0.25">
      <c r="A2" s="25" t="s">
        <v>44</v>
      </c>
    </row>
    <row r="3" spans="1:19" x14ac:dyDescent="0.25">
      <c r="A3" s="26" t="s">
        <v>1</v>
      </c>
    </row>
    <row r="4" spans="1:19" x14ac:dyDescent="0.25">
      <c r="A4" s="26" t="s">
        <v>2</v>
      </c>
    </row>
    <row r="5" spans="1:19" x14ac:dyDescent="0.25">
      <c r="A5" s="26" t="s">
        <v>3</v>
      </c>
    </row>
    <row r="6" spans="1:19" x14ac:dyDescent="0.25">
      <c r="A6" s="26" t="s">
        <v>4</v>
      </c>
      <c r="B6">
        <f>Kluppierungsprotokoll!B6</f>
        <v>0.4698</v>
      </c>
      <c r="C6" s="26" t="s">
        <v>5</v>
      </c>
    </row>
    <row r="8" spans="1:19" ht="47.25" customHeight="1" x14ac:dyDescent="0.25">
      <c r="A8" s="27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  <c r="K8" s="28" t="s">
        <v>16</v>
      </c>
      <c r="L8" s="28" t="s">
        <v>17</v>
      </c>
      <c r="M8" s="28" t="s">
        <v>18</v>
      </c>
      <c r="N8" s="28" t="s">
        <v>19</v>
      </c>
      <c r="O8" s="28" t="s">
        <v>20</v>
      </c>
      <c r="P8" s="28" t="s">
        <v>21</v>
      </c>
      <c r="Q8" s="28" t="s">
        <v>22</v>
      </c>
      <c r="R8" s="28" t="s">
        <v>23</v>
      </c>
      <c r="S8" s="28" t="s">
        <v>24</v>
      </c>
    </row>
    <row r="9" spans="1:19" x14ac:dyDescent="0.25">
      <c r="A9" s="9">
        <f>Kluppierungsprotokoll!A9</f>
        <v>0</v>
      </c>
      <c r="B9" s="9">
        <f>Kluppierungsprotokoll!B9</f>
        <v>0</v>
      </c>
      <c r="C9" s="9">
        <f>Kluppierungsprotokoll!C9*($A9/200)^2*PI()</f>
        <v>0</v>
      </c>
      <c r="D9" s="9">
        <f>Kluppierungsprotokoll!D9*($A9/200)^2*PI()</f>
        <v>0</v>
      </c>
      <c r="E9" s="9">
        <f>Kluppierungsprotokoll!E9*($A9/200)^2*PI()</f>
        <v>0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18</v>
      </c>
      <c r="B10" s="10">
        <f>Kluppierungsprotokoll!B10</f>
        <v>0</v>
      </c>
      <c r="C10" s="10">
        <f>Kluppierungsprotokoll!C10*($A10/200)^2*PI()</f>
        <v>0.30536280592892789</v>
      </c>
      <c r="D10" s="10">
        <f>Kluppierungsprotokoll!D10*($A10/200)^2*PI()</f>
        <v>2.5446900494077322E-2</v>
      </c>
      <c r="E10" s="10">
        <f>Kluppierungsprotokoll!E10*($A10/200)^2*PI()</f>
        <v>0</v>
      </c>
      <c r="F10" s="10">
        <f>Kluppierungsprotokoll!F10*($A10/200)^2*PI()</f>
        <v>0</v>
      </c>
      <c r="G10" s="10">
        <f>Kluppierungsprotokoll!G10*($A10/200)^2*PI()</f>
        <v>0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22</v>
      </c>
      <c r="B11" s="10">
        <f>Kluppierungsprotokoll!B11</f>
        <v>0</v>
      </c>
      <c r="C11" s="10">
        <f>Kluppierungsprotokoll!C11*($A11/200)^2*PI()</f>
        <v>0.19006635554218249</v>
      </c>
      <c r="D11" s="10">
        <f>Kluppierungsprotokoll!D11*($A11/200)^2*PI()</f>
        <v>7.6026542216872994E-2</v>
      </c>
      <c r="E11" s="10">
        <f>Kluppierungsprotokoll!E11*($A11/200)^2*PI()</f>
        <v>0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26</v>
      </c>
      <c r="B12" s="10">
        <f>Kluppierungsprotokoll!B12</f>
        <v>0</v>
      </c>
      <c r="C12" s="10">
        <f>Kluppierungsprotokoll!C12*($A12/200)^2*PI()</f>
        <v>0.15927874753700255</v>
      </c>
      <c r="D12" s="10">
        <f>Kluppierungsprotokoll!D12*($A12/200)^2*PI()</f>
        <v>5.3092915845667513E-2</v>
      </c>
      <c r="E12" s="10">
        <f>Kluppierungsprotokoll!E12*($A12/200)^2*PI()</f>
        <v>0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30</v>
      </c>
      <c r="B13" s="10">
        <f>Kluppierungsprotokoll!B13</f>
        <v>0</v>
      </c>
      <c r="C13" s="10">
        <f>Kluppierungsprotokoll!C13*($A13/200)^2*PI()</f>
        <v>0.42411500823462212</v>
      </c>
      <c r="D13" s="10">
        <f>Kluppierungsprotokoll!D13*($A13/200)^2*PI()</f>
        <v>0.21205750411731106</v>
      </c>
      <c r="E13" s="10">
        <f>Kluppierungsprotokoll!E13*($A13/200)^2*PI()</f>
        <v>0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34</v>
      </c>
      <c r="B14" s="10">
        <f>Kluppierungsprotokoll!B14</f>
        <v>0</v>
      </c>
      <c r="C14" s="10">
        <f>Kluppierungsprotokoll!C14*($A14/200)^2*PI()</f>
        <v>0.6355441938212153</v>
      </c>
      <c r="D14" s="10">
        <f>Kluppierungsprotokoll!D14*($A14/200)^2*PI()</f>
        <v>0</v>
      </c>
      <c r="E14" s="10">
        <f>Kluppierungsprotokoll!E14*($A14/200)^2*PI()</f>
        <v>0</v>
      </c>
      <c r="F14" s="10">
        <f>Kluppierungsprotokoll!F14*($A14/200)^2*PI()</f>
        <v>0</v>
      </c>
      <c r="G14" s="10">
        <f>Kluppierungsprotokoll!G14*($A14/200)^2*PI()</f>
        <v>0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38</v>
      </c>
      <c r="B15" s="10">
        <f>Kluppierungsprotokoll!B15</f>
        <v>0</v>
      </c>
      <c r="C15" s="10">
        <f>Kluppierungsprotokoll!C15*($A15/200)^2*PI()</f>
        <v>1.1341149479459154</v>
      </c>
      <c r="D15" s="10">
        <f>Kluppierungsprotokoll!D15*($A15/200)^2*PI()</f>
        <v>0</v>
      </c>
      <c r="E15" s="10">
        <f>Kluppierungsprotokoll!E15*($A15/200)^2*PI()</f>
        <v>0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0.11341149479459153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42</v>
      </c>
      <c r="B16" s="10">
        <f>Kluppierungsprotokoll!B16</f>
        <v>0</v>
      </c>
      <c r="C16" s="10">
        <f>Kluppierungsprotokoll!C16*($A16/200)^2*PI()</f>
        <v>0.41563270806992952</v>
      </c>
      <c r="D16" s="10">
        <f>Kluppierungsprotokoll!D16*($A16/200)^2*PI()</f>
        <v>0.27708847204661974</v>
      </c>
      <c r="E16" s="10">
        <f>Kluppierungsprotokoll!E16*($A16/200)^2*PI()</f>
        <v>0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46</v>
      </c>
      <c r="B17" s="10">
        <f>Kluppierungsprotokoll!B17</f>
        <v>0</v>
      </c>
      <c r="C17" s="10">
        <f>Kluppierungsprotokoll!C17*($A17/200)^2*PI()</f>
        <v>0.4985707541247002</v>
      </c>
      <c r="D17" s="10">
        <f>Kluppierungsprotokoll!D17*($A17/200)^2*PI()</f>
        <v>0.16619025137490007</v>
      </c>
      <c r="E17" s="10">
        <f>Kluppierungsprotokoll!E17*($A17/200)^2*PI()</f>
        <v>0</v>
      </c>
      <c r="F17" s="10">
        <f>Kluppierungsprotokoll!F17*($A17/200)^2*PI()</f>
        <v>0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50</v>
      </c>
      <c r="B18" s="10">
        <f>Kluppierungsprotokoll!B18</f>
        <v>0</v>
      </c>
      <c r="C18" s="10">
        <f>Kluppierungsprotokoll!C18*($A18/200)^2*PI()</f>
        <v>1.9634954084936207</v>
      </c>
      <c r="D18" s="10">
        <f>Kluppierungsprotokoll!D18*($A18/200)^2*PI()</f>
        <v>0.19634954084936207</v>
      </c>
      <c r="E18" s="10">
        <f>Kluppierungsprotokoll!E18*($A18/200)^2*PI()</f>
        <v>0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54</v>
      </c>
      <c r="B19" s="10">
        <f>Kluppierungsprotokoll!B19</f>
        <v>0</v>
      </c>
      <c r="C19" s="10">
        <f>Kluppierungsprotokoll!C19*($A19/200)^2*PI()</f>
        <v>2.0611989400202635</v>
      </c>
      <c r="D19" s="10">
        <f>Kluppierungsprotokoll!D19*($A19/200)^2*PI()</f>
        <v>0</v>
      </c>
      <c r="E19" s="10">
        <f>Kluppierungsprotokoll!E19*($A19/200)^2*PI()</f>
        <v>0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58</v>
      </c>
      <c r="B20" s="10">
        <f>Kluppierungsprotokoll!B20</f>
        <v>0</v>
      </c>
      <c r="C20" s="10">
        <f>Kluppierungsprotokoll!C20*($A20/200)^2*PI()</f>
        <v>3.1704953060028189</v>
      </c>
      <c r="D20" s="10">
        <f>Kluppierungsprotokoll!D20*($A20/200)^2*PI()</f>
        <v>0.26420794216690158</v>
      </c>
      <c r="E20" s="10">
        <f>Kluppierungsprotokoll!E20*($A20/200)^2*PI()</f>
        <v>0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62</v>
      </c>
      <c r="B21" s="10">
        <f>Kluppierungsprotokoll!B21</f>
        <v>0</v>
      </c>
      <c r="C21" s="10">
        <f>Kluppierungsprotokoll!C21*($A21/200)^2*PI()</f>
        <v>2.113349378069854</v>
      </c>
      <c r="D21" s="10">
        <f>Kluppierungsprotokoll!D21*($A21/200)^2*PI()</f>
        <v>0</v>
      </c>
      <c r="E21" s="10">
        <f>Kluppierungsprotokoll!E21*($A21/200)^2*PI()</f>
        <v>0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66</v>
      </c>
      <c r="B22" s="10">
        <f>Kluppierungsprotokoll!B22</f>
        <v>0</v>
      </c>
      <c r="C22" s="10">
        <f>Kluppierungsprotokoll!C22*($A22/200)^2*PI()</f>
        <v>0</v>
      </c>
      <c r="D22" s="10">
        <f>Kluppierungsprotokoll!D22*($A22/200)^2*PI()</f>
        <v>0.68423887995185706</v>
      </c>
      <c r="E22" s="10">
        <f>Kluppierungsprotokoll!E22*($A22/200)^2*PI()</f>
        <v>0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70</v>
      </c>
      <c r="B23" s="10">
        <f>Kluppierungsprotokoll!B23</f>
        <v>0</v>
      </c>
      <c r="C23" s="10">
        <f>Kluppierungsprotokoll!C23*($A23/200)^2*PI()</f>
        <v>1.5393804002589984</v>
      </c>
      <c r="D23" s="10">
        <f>Kluppierungsprotokoll!D23*($A23/200)^2*PI()</f>
        <v>0.76969020012949918</v>
      </c>
      <c r="E23" s="10">
        <f>Kluppierungsprotokoll!E23*($A23/200)^2*PI()</f>
        <v>0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74</v>
      </c>
      <c r="B24" s="10">
        <f>Kluppierungsprotokoll!B24</f>
        <v>0</v>
      </c>
      <c r="C24" s="10">
        <f>Kluppierungsprotokoll!C24*($A24/200)^2*PI()</f>
        <v>0.8601680685528853</v>
      </c>
      <c r="D24" s="10">
        <f>Kluppierungsprotokoll!D24*($A24/200)^2*PI()</f>
        <v>1.2902521028293279</v>
      </c>
      <c r="E24" s="10">
        <f>Kluppierungsprotokoll!E24*($A24/200)^2*PI()</f>
        <v>0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78</v>
      </c>
      <c r="B25" s="10">
        <f>Kluppierungsprotokoll!B25</f>
        <v>0</v>
      </c>
      <c r="C25" s="10">
        <f>Kluppierungsprotokoll!C25*($A25/200)^2*PI()</f>
        <v>0.9556724852220152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82</v>
      </c>
      <c r="B26" s="10">
        <f>Kluppierungsprotokoll!B26</f>
        <v>0</v>
      </c>
      <c r="C26" s="10">
        <f>Kluppierungsprotokoll!C26*($A26/200)^2*PI()</f>
        <v>0.52810172506844411</v>
      </c>
      <c r="D26" s="10">
        <f>Kluppierungsprotokoll!D26*($A26/200)^2*PI()</f>
        <v>1.0562034501368882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86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0.58088048164875272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90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0.63617251235193317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45</v>
      </c>
      <c r="B53" t="s">
        <v>28</v>
      </c>
      <c r="C53">
        <f t="shared" ref="C53:S53" si="0">SUM(C9:C51)</f>
        <v>16.954547232893397</v>
      </c>
      <c r="D53">
        <f t="shared" si="0"/>
        <v>6.2878976961599706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0.11341149479459153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23.355856423847957</v>
      </c>
    </row>
    <row r="54" spans="1:20" x14ac:dyDescent="0.25">
      <c r="A54" t="s">
        <v>45</v>
      </c>
      <c r="B54" t="s">
        <v>30</v>
      </c>
      <c r="C54">
        <f t="shared" ref="C54:S54" si="1">C53/$B$6</f>
        <v>36.088861713268194</v>
      </c>
      <c r="D54">
        <f t="shared" si="1"/>
        <v>13.384201141251534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0.24140377776626551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49.71446663228599</v>
      </c>
    </row>
    <row r="55" spans="1:20" x14ac:dyDescent="0.25">
      <c r="A55" t="s">
        <v>45</v>
      </c>
      <c r="B55" t="s">
        <v>46</v>
      </c>
      <c r="C55">
        <f t="shared" ref="C55:S55" si="2">C54/$T54</f>
        <v>0.7259227375443883</v>
      </c>
      <c r="D55">
        <f t="shared" si="2"/>
        <v>0.26922145701065314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4.8558054449585712E-3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47</v>
      </c>
    </row>
    <row r="2" spans="1:19" x14ac:dyDescent="0.25">
      <c r="A2" s="25" t="s">
        <v>48</v>
      </c>
    </row>
    <row r="3" spans="1:19" x14ac:dyDescent="0.25">
      <c r="A3" s="26" t="s">
        <v>1</v>
      </c>
    </row>
    <row r="4" spans="1:19" x14ac:dyDescent="0.25">
      <c r="A4" s="26" t="s">
        <v>2</v>
      </c>
    </row>
    <row r="5" spans="1:19" x14ac:dyDescent="0.25">
      <c r="A5" s="26" t="s">
        <v>3</v>
      </c>
    </row>
    <row r="6" spans="1:19" x14ac:dyDescent="0.25">
      <c r="A6" s="26" t="s">
        <v>4</v>
      </c>
      <c r="B6">
        <f>Kluppierungsprotokoll!B6</f>
        <v>0.4698</v>
      </c>
      <c r="C6" s="26" t="s">
        <v>5</v>
      </c>
    </row>
    <row r="8" spans="1:19" ht="47.25" customHeight="1" x14ac:dyDescent="0.25">
      <c r="A8" s="27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  <c r="K8" s="28" t="s">
        <v>16</v>
      </c>
      <c r="L8" s="28" t="s">
        <v>17</v>
      </c>
      <c r="M8" s="28" t="s">
        <v>18</v>
      </c>
      <c r="N8" s="28" t="s">
        <v>19</v>
      </c>
      <c r="O8" s="28" t="s">
        <v>20</v>
      </c>
      <c r="P8" s="28" t="s">
        <v>21</v>
      </c>
      <c r="Q8" s="28" t="s">
        <v>22</v>
      </c>
      <c r="R8" s="28" t="s">
        <v>23</v>
      </c>
      <c r="S8" s="28" t="s">
        <v>24</v>
      </c>
    </row>
    <row r="9" spans="1:19" x14ac:dyDescent="0.25">
      <c r="A9" s="9">
        <f>Kluppierungsprotokoll!A9</f>
        <v>0</v>
      </c>
      <c r="B9" s="9">
        <f>Kluppierungsprotokoll!B9</f>
        <v>0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18</v>
      </c>
      <c r="B10" s="10">
        <f>Kluppierungsprotokoll!B10</f>
        <v>0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22</v>
      </c>
      <c r="B11" s="10">
        <f>Kluppierungsprotokoll!B11</f>
        <v>0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26</v>
      </c>
      <c r="B12" s="10">
        <f>Kluppierungsprotokoll!B12</f>
        <v>0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30</v>
      </c>
      <c r="B13" s="10">
        <f>Kluppierungsprotokoll!B13</f>
        <v>0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34</v>
      </c>
      <c r="B14" s="10">
        <f>Kluppierungsprotokoll!B14</f>
        <v>0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38</v>
      </c>
      <c r="B15" s="10">
        <f>Kluppierungsprotokoll!B15</f>
        <v>0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0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42</v>
      </c>
      <c r="B16" s="10">
        <f>Kluppierungsprotokoll!B16</f>
        <v>0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0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46</v>
      </c>
      <c r="B17" s="10">
        <f>Kluppierungsprotokoll!B17</f>
        <v>0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0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50</v>
      </c>
      <c r="B18" s="10">
        <f>Kluppierungsprotokoll!B18</f>
        <v>0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0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54</v>
      </c>
      <c r="B19" s="10">
        <f>Kluppierungsprotokoll!B19</f>
        <v>0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0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58</v>
      </c>
      <c r="B20" s="10">
        <f>Kluppierungsprotokoll!B20</f>
        <v>0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0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62</v>
      </c>
      <c r="B21" s="10">
        <f>Kluppierungsprotokoll!B21</f>
        <v>0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0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66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70</v>
      </c>
      <c r="B23" s="10">
        <f>Kluppierungsprotokoll!B23</f>
        <v>0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74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78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82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86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90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49</v>
      </c>
      <c r="B53" t="s">
        <v>28</v>
      </c>
      <c r="C53">
        <f t="shared" ref="C53:S53" si="0">SUM(C9:C51)</f>
        <v>0</v>
      </c>
      <c r="D53">
        <f t="shared" si="0"/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0</v>
      </c>
    </row>
    <row r="54" spans="1:20" x14ac:dyDescent="0.25">
      <c r="A54" t="s">
        <v>49</v>
      </c>
      <c r="B54" t="s">
        <v>30</v>
      </c>
      <c r="C54">
        <f t="shared" ref="C54:S54" si="1">C53/$B$6</f>
        <v>0</v>
      </c>
      <c r="D54">
        <f t="shared" si="1"/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0</v>
      </c>
    </row>
    <row r="55" spans="1:20" x14ac:dyDescent="0.25">
      <c r="A55" t="s">
        <v>49</v>
      </c>
      <c r="B55" t="s">
        <v>46</v>
      </c>
      <c r="C55" t="e">
        <f t="shared" ref="C55:S55" si="2">C54/$T54</f>
        <v>#DIV/0!</v>
      </c>
      <c r="D55" t="e">
        <f t="shared" si="2"/>
        <v>#DIV/0!</v>
      </c>
      <c r="E55" t="e">
        <f t="shared" si="2"/>
        <v>#DIV/0!</v>
      </c>
      <c r="F55" t="e">
        <f t="shared" si="2"/>
        <v>#DIV/0!</v>
      </c>
      <c r="G55" t="e">
        <f t="shared" si="2"/>
        <v>#DIV/0!</v>
      </c>
      <c r="H55" t="e">
        <f t="shared" si="2"/>
        <v>#DIV/0!</v>
      </c>
      <c r="I55" t="e">
        <f t="shared" si="2"/>
        <v>#DIV/0!</v>
      </c>
      <c r="J55" t="e">
        <f t="shared" si="2"/>
        <v>#DIV/0!</v>
      </c>
      <c r="K55" t="e">
        <f t="shared" si="2"/>
        <v>#DIV/0!</v>
      </c>
      <c r="L55" t="e">
        <f t="shared" si="2"/>
        <v>#DIV/0!</v>
      </c>
      <c r="M55" t="e">
        <f t="shared" si="2"/>
        <v>#DIV/0!</v>
      </c>
      <c r="N55" t="e">
        <f t="shared" si="2"/>
        <v>#DIV/0!</v>
      </c>
      <c r="O55" t="e">
        <f t="shared" si="2"/>
        <v>#DIV/0!</v>
      </c>
      <c r="P55" t="e">
        <f t="shared" si="2"/>
        <v>#DIV/0!</v>
      </c>
      <c r="Q55" t="e">
        <f t="shared" si="2"/>
        <v>#DIV/0!</v>
      </c>
      <c r="R55" t="e">
        <f t="shared" si="2"/>
        <v>#DIV/0!</v>
      </c>
      <c r="S55" t="e">
        <f t="shared" si="2"/>
        <v>#DIV/0!</v>
      </c>
      <c r="T55" t="e">
        <f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2026-04-22T07:58:53Z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SIP_Label_fbfc5642-2d7f-4e68-9674-ab3e35a89b06_ActionId">
    <vt:lpwstr>88db9cf7-ac0b-499e-bcd3-cb7b21b54b3c</vt:lpwstr>
  </property>
  <property fmtid="{D5CDD505-2E9C-101B-9397-08002B2CF9AE}" pid="4" name="MSIP_Label_fbfc5642-2d7f-4e68-9674-ab3e35a89b06_ContentBits">
    <vt:lpwstr>0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etDate">
    <vt:lpwstr>2026-04-22T05:38:01Z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MediaServiceImageTags">
    <vt:lpwstr/>
  </property>
</Properties>
</file>